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adni\korcula-NOVO\explore-theme\Exploore_html_v1.3\korcula-map-data\accommodation\apartments\"/>
    </mc:Choice>
  </mc:AlternateContent>
  <bookViews>
    <workbookView xWindow="-120" yWindow="-120" windowWidth="25440" windowHeight="15390" activeTab="1"/>
  </bookViews>
  <sheets>
    <sheet name="svi zajedno" sheetId="1" r:id="rId1"/>
    <sheet name="apartments" sheetId="2" r:id="rId2"/>
    <sheet name="studio apartment" sheetId="5" r:id="rId3"/>
    <sheet name="holiday house" sheetId="3" r:id="rId4"/>
    <sheet name="rooms" sheetId="4" r:id="rId5"/>
  </sheets>
  <calcPr calcId="152511"/>
</workbook>
</file>

<file path=xl/calcChain.xml><?xml version="1.0" encoding="utf-8"?>
<calcChain xmlns="http://schemas.openxmlformats.org/spreadsheetml/2006/main">
  <c r="L2" i="3" l="1"/>
  <c r="L11" i="3"/>
  <c r="L10" i="3"/>
  <c r="L9" i="3"/>
  <c r="L8" i="3"/>
  <c r="L7" i="3"/>
  <c r="L6" i="3"/>
  <c r="L5" i="3"/>
  <c r="L4" i="3"/>
  <c r="L3" i="3"/>
  <c r="S2" i="3"/>
  <c r="J2" i="3"/>
  <c r="S11" i="3" l="1"/>
  <c r="J11" i="3"/>
  <c r="H11" i="3"/>
  <c r="S63" i="2" l="1"/>
  <c r="S18" i="4" l="1"/>
  <c r="S17" i="4"/>
  <c r="S16" i="4"/>
  <c r="S15" i="4"/>
  <c r="S14" i="4"/>
  <c r="S13" i="4"/>
  <c r="S12" i="4"/>
  <c r="S11" i="4"/>
  <c r="S10" i="4"/>
  <c r="S9" i="4"/>
  <c r="S8" i="4"/>
  <c r="S7" i="4"/>
  <c r="S6" i="4"/>
  <c r="S5" i="4"/>
  <c r="S4" i="4"/>
  <c r="S3" i="4"/>
  <c r="S2" i="4"/>
  <c r="S38" i="2"/>
  <c r="L18" i="4" l="1"/>
  <c r="L17" i="4"/>
  <c r="L16" i="4"/>
  <c r="L15" i="4"/>
  <c r="L14" i="4"/>
  <c r="L13" i="4"/>
  <c r="L12" i="4"/>
  <c r="L11" i="4"/>
  <c r="L10" i="4"/>
  <c r="L9" i="4"/>
  <c r="L8" i="4"/>
  <c r="L7" i="4"/>
  <c r="L6" i="4"/>
  <c r="L5" i="4"/>
  <c r="L4" i="4"/>
  <c r="L3" i="4"/>
  <c r="S62" i="2" l="1"/>
  <c r="L62" i="2"/>
  <c r="H62" i="2"/>
  <c r="S10" i="3" l="1"/>
  <c r="J10" i="3"/>
  <c r="H10" i="3"/>
  <c r="S61" i="2" l="1"/>
  <c r="L61" i="2"/>
  <c r="J61" i="2"/>
  <c r="H61" i="2"/>
  <c r="S60" i="2" l="1"/>
  <c r="L60" i="2"/>
  <c r="J60" i="2"/>
  <c r="H60" i="2"/>
  <c r="S59" i="2" l="1"/>
  <c r="L59" i="2"/>
  <c r="J59" i="2"/>
  <c r="H59" i="2"/>
  <c r="S58" i="2" l="1"/>
  <c r="L58" i="2"/>
  <c r="J58" i="2"/>
  <c r="L24" i="5" l="1"/>
  <c r="L23" i="5"/>
  <c r="L22" i="5"/>
  <c r="L21" i="5"/>
  <c r="L20" i="5"/>
  <c r="L19" i="5"/>
  <c r="L18" i="5"/>
  <c r="L17" i="5"/>
  <c r="L16" i="5"/>
  <c r="L15" i="5"/>
  <c r="L14" i="5"/>
  <c r="L13" i="5"/>
  <c r="L12" i="5"/>
  <c r="L11" i="5"/>
  <c r="L10" i="5"/>
  <c r="L9" i="5"/>
  <c r="L8" i="5"/>
  <c r="L7" i="5"/>
  <c r="L6" i="5"/>
  <c r="L5" i="5"/>
  <c r="L4" i="5"/>
  <c r="L3" i="5"/>
  <c r="L2" i="5"/>
  <c r="S24" i="5"/>
  <c r="S23" i="5"/>
  <c r="S22" i="5"/>
  <c r="S21" i="5"/>
  <c r="S20" i="5"/>
  <c r="S19" i="5"/>
  <c r="S18" i="5"/>
  <c r="S17" i="5"/>
  <c r="S16" i="5"/>
  <c r="S15" i="5"/>
  <c r="S14" i="5"/>
  <c r="S13" i="5"/>
  <c r="S12" i="5"/>
  <c r="S11" i="5"/>
  <c r="S10" i="5"/>
  <c r="S9" i="5"/>
  <c r="S8" i="5"/>
  <c r="S7" i="5"/>
  <c r="S6" i="5"/>
  <c r="S5" i="5"/>
  <c r="S4" i="5"/>
  <c r="S3" i="5"/>
  <c r="S2" i="5"/>
  <c r="J2" i="5"/>
  <c r="H24" i="5"/>
  <c r="H23" i="5"/>
  <c r="H22" i="5"/>
  <c r="H21" i="5"/>
  <c r="H20" i="5"/>
  <c r="H19" i="5"/>
  <c r="H18" i="5"/>
  <c r="H17" i="5"/>
  <c r="H16" i="5"/>
  <c r="H15" i="5"/>
  <c r="H14" i="5"/>
  <c r="H13" i="5"/>
  <c r="H12" i="5"/>
  <c r="H11" i="5"/>
  <c r="H10" i="5"/>
  <c r="H9" i="5"/>
  <c r="H8" i="5"/>
  <c r="H7" i="5"/>
  <c r="H6" i="5"/>
  <c r="H5" i="5"/>
  <c r="H4" i="5"/>
  <c r="H3" i="5"/>
  <c r="J24" i="5"/>
  <c r="J23" i="5"/>
  <c r="J22" i="5"/>
  <c r="J21" i="5"/>
  <c r="J20" i="5"/>
  <c r="J19" i="5"/>
  <c r="J18" i="5"/>
  <c r="J17" i="5"/>
  <c r="J16" i="5"/>
  <c r="J15" i="5"/>
  <c r="J14" i="5"/>
  <c r="J13" i="5"/>
  <c r="J12" i="5"/>
  <c r="J11" i="5"/>
  <c r="J10" i="5"/>
  <c r="J9" i="5"/>
  <c r="J8" i="5"/>
  <c r="J7" i="5"/>
  <c r="J6" i="5"/>
  <c r="J5" i="5"/>
  <c r="J4" i="5"/>
  <c r="J3" i="5"/>
  <c r="S57" i="2" l="1"/>
  <c r="L57" i="2"/>
  <c r="J57" i="2"/>
  <c r="S9" i="3" l="1"/>
  <c r="S8" i="3"/>
  <c r="S7" i="3"/>
  <c r="S6" i="3"/>
  <c r="S5" i="3"/>
  <c r="S4" i="3"/>
  <c r="S3" i="3"/>
  <c r="J9" i="3"/>
  <c r="J8" i="3"/>
  <c r="J7" i="3"/>
  <c r="J6" i="3"/>
  <c r="J5" i="3"/>
  <c r="J4" i="3"/>
  <c r="H9" i="3"/>
  <c r="H8" i="3"/>
  <c r="H7" i="3"/>
  <c r="H6" i="3"/>
  <c r="H5" i="3"/>
  <c r="H4" i="3"/>
  <c r="S56" i="2" l="1"/>
  <c r="S55" i="2"/>
  <c r="L56" i="2"/>
  <c r="L55" i="2"/>
  <c r="J56" i="2"/>
  <c r="J55" i="2"/>
  <c r="H56" i="2"/>
  <c r="H55" i="2"/>
  <c r="L54" i="2" l="1"/>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S54" i="2" l="1"/>
  <c r="S53" i="2"/>
  <c r="S52" i="2"/>
  <c r="S51" i="2"/>
  <c r="S50" i="2"/>
  <c r="S49" i="2"/>
  <c r="S48" i="2"/>
  <c r="S47" i="2"/>
  <c r="S46" i="2"/>
  <c r="S45" i="2"/>
  <c r="S44" i="2"/>
  <c r="S43" i="2"/>
  <c r="S42" i="2"/>
  <c r="S41" i="2"/>
  <c r="S40" i="2"/>
  <c r="S39"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J7" i="2" l="1"/>
  <c r="S6" i="2"/>
  <c r="L6" i="2"/>
  <c r="J6" i="2"/>
  <c r="H6" i="2"/>
  <c r="S5" i="2" l="1"/>
  <c r="L5" i="2" l="1"/>
  <c r="L4" i="2"/>
  <c r="L3" i="2"/>
  <c r="L2" i="2"/>
  <c r="H2" i="2"/>
  <c r="H5" i="2" l="1"/>
  <c r="L2" i="4" l="1"/>
  <c r="J2" i="4"/>
  <c r="H2" i="4"/>
  <c r="J3" i="3" l="1"/>
  <c r="H3" i="3"/>
  <c r="H2" i="5" l="1"/>
  <c r="S4" i="2" l="1"/>
  <c r="S3" i="2"/>
  <c r="S2" i="2"/>
  <c r="J4" i="2"/>
  <c r="J3" i="2"/>
  <c r="J2" i="2"/>
  <c r="H4" i="2"/>
  <c r="H3" i="2"/>
</calcChain>
</file>

<file path=xl/sharedStrings.xml><?xml version="1.0" encoding="utf-8"?>
<sst xmlns="http://schemas.openxmlformats.org/spreadsheetml/2006/main" count="1562" uniqueCount="980">
  <si>
    <t>Name</t>
  </si>
  <si>
    <t>Short_Desc</t>
  </si>
  <si>
    <t>Latitude</t>
  </si>
  <si>
    <t>Longitude</t>
  </si>
  <si>
    <t>Address</t>
  </si>
  <si>
    <t>Hours</t>
  </si>
  <si>
    <t>Desc3</t>
  </si>
  <si>
    <t>Desc4</t>
  </si>
  <si>
    <t>Desc5</t>
  </si>
  <si>
    <t>Website</t>
  </si>
  <si>
    <t>Pic_URL</t>
  </si>
  <si>
    <t>Desc2</t>
  </si>
  <si>
    <t>Desc1</t>
  </si>
  <si>
    <t>Category ***</t>
  </si>
  <si>
    <t>Apartmani Sandra</t>
  </si>
  <si>
    <t>43.497254</t>
  </si>
  <si>
    <t>HR-21 223 Okrug Donji, Dalmatinska 19</t>
  </si>
  <si>
    <t>A2+1, A4+2</t>
  </si>
  <si>
    <t>A4+1</t>
  </si>
  <si>
    <t>16.217197</t>
  </si>
  <si>
    <t>svikica01@gmail.com</t>
  </si>
  <si>
    <t>00385 91 589 14 28</t>
  </si>
  <si>
    <t>apartman</t>
  </si>
  <si>
    <t>Satelitska antena</t>
  </si>
  <si>
    <t>Parking, zasebni ulaz u apartmane, terasa, dvorište.</t>
  </si>
  <si>
    <t>kuća za odmor</t>
  </si>
  <si>
    <t>4+2</t>
  </si>
  <si>
    <t>studio apartman</t>
  </si>
  <si>
    <t>apartmani-sandra-okrug-trogir.jpg</t>
  </si>
  <si>
    <t>soba</t>
  </si>
  <si>
    <t>Adriatic Pearl Apartments Korčula</t>
  </si>
  <si>
    <t>42.95713</t>
  </si>
  <si>
    <t>17.13356</t>
  </si>
  <si>
    <t>HR-20260 Korčula, Ante Starčevića 25</t>
  </si>
  <si>
    <t>A2+1</t>
  </si>
  <si>
    <t>Apartment Lozica</t>
  </si>
  <si>
    <t>42.96019</t>
  </si>
  <si>
    <t>17.13487</t>
  </si>
  <si>
    <t>HR-20260 Korčula, Trg Sv. Justine 2</t>
  </si>
  <si>
    <t>00385 989784440</t>
  </si>
  <si>
    <t>vinkalozica@gmail.com</t>
  </si>
  <si>
    <t>Apartment Žuvela Korčula</t>
  </si>
  <si>
    <t>42.96113</t>
  </si>
  <si>
    <t>17.13004</t>
  </si>
  <si>
    <t>HR-20260 Korčula, Cvjetno naselje 31</t>
  </si>
  <si>
    <t>A2</t>
  </si>
  <si>
    <t>00385 917695023</t>
  </si>
  <si>
    <t>ivana-zuvela@live.com</t>
  </si>
  <si>
    <t>Klima, besplatni Internet, zasebni ulaz, balkon</t>
  </si>
  <si>
    <t>Pogled na stari grad</t>
  </si>
  <si>
    <t>Apartment Dužević</t>
  </si>
  <si>
    <t>42.96237</t>
  </si>
  <si>
    <t>17.13037</t>
  </si>
  <si>
    <t>HR-20260 Korčula, Sv. Nikola 34</t>
  </si>
  <si>
    <t>mduzevic@yahoo.com</t>
  </si>
  <si>
    <t>Apartment Vito</t>
  </si>
  <si>
    <t>42.94989</t>
  </si>
  <si>
    <t>17.14494</t>
  </si>
  <si>
    <t>HR-20260 Korčula, Zagradac 4</t>
  </si>
  <si>
    <t>00385 992265783</t>
  </si>
  <si>
    <t>hrvoje.tom@icloud.com</t>
  </si>
  <si>
    <t>adriatic-pearl-apartments-korcula.jpg</t>
  </si>
  <si>
    <t>+385 20 715 398</t>
  </si>
  <si>
    <t>https://www.adriaticpearlkorcula.com/</t>
  </si>
  <si>
    <t>apartment-lozica-korcula.jpg</t>
  </si>
  <si>
    <t>apartment-zuvela-korcula.jpg</t>
  </si>
  <si>
    <t>apartment-vito-korcula.jpg</t>
  </si>
  <si>
    <t>apartment-duzevic-korcula.jpg</t>
  </si>
  <si>
    <t>Apartments Dea &amp; Marino</t>
  </si>
  <si>
    <t>42.96073</t>
  </si>
  <si>
    <t>17.13241</t>
  </si>
  <si>
    <t>HR-20260 Korčula, Bernarda Bernardi 45</t>
  </si>
  <si>
    <t>A2, A2+2</t>
  </si>
  <si>
    <t>0038598867194</t>
  </si>
  <si>
    <t>pmilic83@gmail.com</t>
  </si>
  <si>
    <t>apartment-dea-marino.jpg</t>
  </si>
  <si>
    <t>Studio apartman La Mar</t>
  </si>
  <si>
    <t>42.94851</t>
  </si>
  <si>
    <t>17.13888</t>
  </si>
  <si>
    <t>HR-20260 Korčula, Dubrovačka cesta 13</t>
  </si>
  <si>
    <t>ST.AP. 2+0</t>
  </si>
  <si>
    <t>sutont82@gmail.com</t>
  </si>
  <si>
    <t>studio-la-mar.jpg</t>
  </si>
  <si>
    <t>Captain's House Korčula</t>
  </si>
  <si>
    <t>42.95931</t>
  </si>
  <si>
    <t>17.13409</t>
  </si>
  <si>
    <t>HR-20260 Korčula, Pelavin mir 44</t>
  </si>
  <si>
    <t>ST.AP 2+0</t>
  </si>
  <si>
    <t>385911920278</t>
  </si>
  <si>
    <t>00385 921955599</t>
  </si>
  <si>
    <t>captainshousekorcula@gmail.com</t>
  </si>
  <si>
    <t>www.captainshousekorcula.com</t>
  </si>
  <si>
    <t>captains-house-korcula.jpg</t>
  </si>
  <si>
    <t>One double room with private bathroom, fridge, AC and private bathroom; two double rooms with wi-fi, fridges, and shared bathroom</t>
  </si>
  <si>
    <t>Studio apartman Jasenka</t>
  </si>
  <si>
    <t>42.97385</t>
  </si>
  <si>
    <t>17.01562</t>
  </si>
  <si>
    <t>HR-20264 Račišće, Račišće 192</t>
  </si>
  <si>
    <t>00385 915619775</t>
  </si>
  <si>
    <t>jasenka.m74@gmail.com</t>
  </si>
  <si>
    <t>Terrace with the sea view, AC, TV, wifi, BBQ, parking</t>
  </si>
  <si>
    <t>5 min walking distance to the center, 12 km from Korcula town</t>
  </si>
  <si>
    <t>studio-jasenka-matic.jpg</t>
  </si>
  <si>
    <t>42.93755</t>
  </si>
  <si>
    <t>17.16935</t>
  </si>
  <si>
    <t>HR-20260 Korčula, Otok Vrnik</t>
  </si>
  <si>
    <t>00385 989349491</t>
  </si>
  <si>
    <t>vera.viskovic3008@gmail.com</t>
  </si>
  <si>
    <t>Holiday house, located on the island Vrnik in Korcula archipelago, has two bedrooms, bathroom, bathroom and a big terrace. It is air conditioned, without tv and Internet.</t>
  </si>
  <si>
    <t>Island Vrnik is located in Korcula archipelago, reachable by taxi boats from Korcula and Lumbarda</t>
  </si>
  <si>
    <t>holiday-house-foretic-vrnik-korcula.jpg</t>
  </si>
  <si>
    <t>Holiday House Foretic Vrnik</t>
  </si>
  <si>
    <t>42.96060</t>
  </si>
  <si>
    <t>17.13459</t>
  </si>
  <si>
    <t>HR-20260 Korčula, Plokata 19. travnja 1921. br. 11</t>
  </si>
  <si>
    <t>00385 912382309</t>
  </si>
  <si>
    <t>idagatti3@gmail.com</t>
  </si>
  <si>
    <t>Marco Polo Apartments</t>
  </si>
  <si>
    <t>42.96137</t>
  </si>
  <si>
    <t>17.13606</t>
  </si>
  <si>
    <t>HR-20260 Korčula, Marka Andrijića 10</t>
  </si>
  <si>
    <t>00385 996863717</t>
  </si>
  <si>
    <t>MARCO POLO Apartments are fully air-conditioned studio apartments located in the very heart of Korcula Old Town</t>
  </si>
  <si>
    <t xml:space="preserve">Each apartment has Satelite Television facilities and unlimited WiFi Internet </t>
  </si>
  <si>
    <t>marco-polo-apartmnets.jpg</t>
  </si>
  <si>
    <t>Apartments Poša</t>
  </si>
  <si>
    <t>42.96959</t>
  </si>
  <si>
    <t>17.06027</t>
  </si>
  <si>
    <t>HR-20274 Pupnat, Kneže 195</t>
  </si>
  <si>
    <t>A4+2, A4+1, A2+2, A2+1</t>
  </si>
  <si>
    <t>+385 20 710657</t>
  </si>
  <si>
    <t xml:space="preserve">The sea is 170m walking distance from the house. The beach is secluded and perfect for recreation.  </t>
  </si>
  <si>
    <t>Apartments are located 8 km from Korcula town. Each apartments has AC, TV and wifi. Parking lot and BBQ are available for all guests.</t>
  </si>
  <si>
    <t>apartments-nikola-posa.jpg</t>
  </si>
  <si>
    <t>Doris Apartments</t>
  </si>
  <si>
    <t>42.91312</t>
  </si>
  <si>
    <t>16.93229</t>
  </si>
  <si>
    <t>HR-20273 Čara, Zavalatica 414</t>
  </si>
  <si>
    <t>A4+2, A2+2, A4+1</t>
  </si>
  <si>
    <t>+385 20 834 034</t>
  </si>
  <si>
    <t>00385 914559099, 00385 98344719</t>
  </si>
  <si>
    <t>davor.penic@gmail.com</t>
  </si>
  <si>
    <t>Apartments Doris are located in a charming bay Zavalatica, lcated only 55 meters from the beach. To enjoy the pleasant summer nights all  guests can use the terrace of 54 m2 with the sea view.</t>
  </si>
  <si>
    <t>Apartments have parking lot, wifi, grill, laundry machine, TV/SAT, AC. Nearby are also caffe bar, restaurants and grocery store. Apartments are pet friendly.</t>
  </si>
  <si>
    <t>apartments-doris-zavalatica.jpg</t>
  </si>
  <si>
    <t>Holday House Grbin</t>
  </si>
  <si>
    <t>42.91560</t>
  </si>
  <si>
    <t>17.08165</t>
  </si>
  <si>
    <t>HR-20275 Žrnovo, Orlanduša</t>
  </si>
  <si>
    <t>2+0</t>
  </si>
  <si>
    <t>00385 997305930, 00385 915245124</t>
  </si>
  <si>
    <t>teo.grbin@du.t-com.hr</t>
  </si>
  <si>
    <t xml:space="preserve">House is located close to the sea with a 70 m2 terrace and barbecue. It has solar panels and water colletor while refrigerator and stove are connected to gas. </t>
  </si>
  <si>
    <t>Parking lot is 50 m above the house.</t>
  </si>
  <si>
    <t>holiday-house-grbin.jpg</t>
  </si>
  <si>
    <t>Villa Lavanda</t>
  </si>
  <si>
    <t>42.91339</t>
  </si>
  <si>
    <t>16.93238</t>
  </si>
  <si>
    <t>HR-20273 Čara, Zavalatica 468</t>
  </si>
  <si>
    <t>9+1</t>
  </si>
  <si>
    <t>00385 91 4691780, 00385 91 2500500</t>
  </si>
  <si>
    <t>neramercep@gmail.com</t>
  </si>
  <si>
    <t>villa-lavanda-zavalatica.jpg</t>
  </si>
  <si>
    <t xml:space="preserve">Apartment is equipped with air conditioning, wi-fi internet, cable TV and all other essentials. 
Also, it is pet friendly. 
Parking is available in the public garage, which is under surveillance and accessible by owners card (we provide you with the card).
</t>
  </si>
  <si>
    <t>Apartment is located on a small square St. Justina in the heart of Korčula. Our place is small, but very practical and stylish for solo adventurers, couples, and even families with a baby (we can provide you travel cot for small babies). There is a separate bedroom, livingroom with click clack sofa wich can also be turned into bed, kitchen and bathroom.</t>
  </si>
  <si>
    <t xml:space="preserve">Two bedroom apartment Tomljenović is located 3 km from the center of Korčula and just 300 m from the beach. </t>
  </si>
  <si>
    <t>Apartment is air-conditioned, it has dishwasher, TV, terrace and keeping room for bicycles and scooters.</t>
  </si>
  <si>
    <t xml:space="preserve">Fantastic 2 bedroom apartment situated in a waterfront position of Korcula. There are two luxurious bedrooms, spacious living room with a sofa and TV leading through to a fully equipped kitchen. A range of modern amenities and extras are provided including air-conditioning and internet access.
</t>
  </si>
  <si>
    <t>Next to the apartment is a private sea view terrace furnished with a table and chairs. The apartment is located on the ground floor of a house very close to the sea and a few minutes walk to Korcula Old Town. Apartment is wheelchair accessible</t>
  </si>
  <si>
    <t>Apartment “ Dea “ have bedroom ,living room with kitchen and bathroom. There is nice patio in front of the apartment. apartment “ Marino “ have bedroom, living room with kitchen and bathroom.</t>
  </si>
  <si>
    <t>Air condition and free wi - fi are in both apartments. Both apartments are in town Korcula just 200 meters from the old town, harbour and center.</t>
  </si>
  <si>
    <t>Breath-taking  views + comfortable apartments are all you need for your perfect vacation and that starts with us.</t>
  </si>
  <si>
    <t>Each one bedroom apartment is equipped with A/C, WiFi, private entrance, terrace7balcony and just a 3 minute walk to town.</t>
  </si>
  <si>
    <t>+385 99 302 6335</t>
  </si>
  <si>
    <t>info@adriaticpearlkorcula.com ; gaelle.granic@gmail.com</t>
  </si>
  <si>
    <t>Studio apartman La Mar se nalazi u obiteljskoj kući na prvom katu u borovoj šumi, svega 50tak metara udaljen od mora i 1km udaljen od samog grada Korčule setnjom uz more.</t>
  </si>
  <si>
    <t xml:space="preserve">Apartman ima AC, SAT TV, WiFi , privatni parking, dvorište s namještajem za sjedenje te vanjski roštilj. Gosti se također mogu koristiti zatvorenom tarasom sa koje se pruža pogled na borovu šumu i jednim dijelom na more. </t>
  </si>
  <si>
    <t xml:space="preserve">Book three nights, and qualify for a free boat ride around Korcula archipelago with the owner, seasoned captain Svemir.     </t>
  </si>
  <si>
    <t>Captain's house offers accommodation at an unbeatable location in Korcula town center. Ideal for active travelers who like to be close to all the restaurants, bars, port, tourist agencies, bus station, and swim spots which are only minutes away. Studio apartment with an ensuite bathroom, kitchenette, fridge, air-con, wi-fi</t>
  </si>
  <si>
    <t>Captain's house offers accommodation at an unbeatable location in Korcula town center. Ideal for active travelers who like to be close to all the restaurants, bars, port, tourist agencies, bus station, and swim spots which are only minutes away. Book three nights, and qualify for a free boat ride around Korcula archipelago with the owner, seasoned captain Svemir.</t>
  </si>
  <si>
    <t>Studio apartment Biline</t>
  </si>
  <si>
    <t xml:space="preserve">Apartment Biline is located in the center of Korcula, near the entrance to the old town. </t>
  </si>
  <si>
    <t>The apartment has two beds, toalet with shower, small kitchen, TV, AC and WiFi.</t>
  </si>
  <si>
    <t>studio-biline.jpg</t>
  </si>
  <si>
    <t>ST. AP 2+0</t>
  </si>
  <si>
    <t>booking@marcopolo-apartments.com</t>
  </si>
  <si>
    <t>This comfortable and nicely furnished holiday home with pool is located in the beautiful and quite part of place Zavalatica, 70 m from  the sea. It is perfect for two or even three families. The house comprises three accommodation units connected by external stairs. One has three bedrooms and 2 units with one bedroom. Each has its own terrace with panoramic view on the sea.</t>
  </si>
  <si>
    <t>There are also 2 large spaces for common gatherings. Large covered terase with fabolous sea view, and the other by the pool with barbecue.  The plot consists of  olive trees,and  Mediterranean plants with lavenders, rosemaries, immortelles..   The swimming pool is located behind the house and that give more atmosphere and privacy.</t>
  </si>
  <si>
    <t>Apartment Bačić</t>
  </si>
  <si>
    <t>A2+0</t>
  </si>
  <si>
    <t>HR-20260 Korčula, Ulica 56 br. 1</t>
  </si>
  <si>
    <t>42.94792</t>
  </si>
  <si>
    <t>+385 20 550 066</t>
  </si>
  <si>
    <t>00385 97 6712 195</t>
  </si>
  <si>
    <t>korculap@yahoo.com</t>
  </si>
  <si>
    <t>Comfort (A2) apartment (35square meters) in newly built house is located in an area where the night and morning air temperatures in summer and winter are the lowest in the city Korčula. All guests who have stayed in apartments never shortened stay here,and often  extend their stay for more days than originally planned.</t>
  </si>
  <si>
    <t>We are 3 minutes walking distance from the building of the new olympic(dimensions) pool,which is open to swimmers 365 days a year. We have secured parking,wi-fi,terrace,barbecue area,air conditioning,led tv,astra satellite tv,dvd with MS,hi-fi and a separate entrance to the accomoodation unit.</t>
  </si>
  <si>
    <t>apartment-bacic.jpg</t>
  </si>
  <si>
    <t>Apartment Milina</t>
  </si>
  <si>
    <t>42.95976</t>
  </si>
  <si>
    <t>17.13449</t>
  </si>
  <si>
    <t>HR-20260 Korčula, Hrv. Brat. Zajednice 40</t>
  </si>
  <si>
    <t>00385 97 749 2020</t>
  </si>
  <si>
    <t>njbraculj@gmail.com</t>
  </si>
  <si>
    <t>The apartament has a separate entrance. In it there is a room with a large bed and closet. In the bathroom there is a shower,washing machine,hair dryer and other necessities. The apartment has air conditioner and a fully equipped kitchen. There is also a living room with auxiliary bed for two persons and a TV.</t>
  </si>
  <si>
    <t>The apartment has free Internet. Guests can use public garage.The apartment is away from the city center for a 2 minutes as well as from the sea,supermarket,catamaran or bus station.</t>
  </si>
  <si>
    <t>apartment-milina.jpg</t>
  </si>
  <si>
    <t>42.96178</t>
  </si>
  <si>
    <t>17.13526</t>
  </si>
  <si>
    <t>HR-20260 Korčula, Dr. Dinka Miroševića 8</t>
  </si>
  <si>
    <t>SOBA 2+0</t>
  </si>
  <si>
    <t>SOBA: 2+0</t>
  </si>
  <si>
    <t>00385 20 715 312</t>
  </si>
  <si>
    <t>00385 91 934 8435</t>
  </si>
  <si>
    <t>info@familyvitaic.com,  familyvitaic@gmail.com</t>
  </si>
  <si>
    <t>n the heart of the Korcula old town, on the west coast, Guesthouse Vitaic is situated. Our Guesthouse offer 4 Comfort  Double rooms. All our rooms are equipped with air conditioning, TV with satellite, refrigerator, private bathroom, WiFi Internet hotspot and other necessary equipment.</t>
  </si>
  <si>
    <t xml:space="preserve">You are welcome to book our accommodation at any free period that suites You.
</t>
  </si>
  <si>
    <t>Guesthouse Vitaic</t>
  </si>
  <si>
    <t>www.familyvitaic.com</t>
  </si>
  <si>
    <t>guesthouse-vitaic.jpg</t>
  </si>
  <si>
    <t>Marina Guest House</t>
  </si>
  <si>
    <t>42.95760</t>
  </si>
  <si>
    <t>17.13655</t>
  </si>
  <si>
    <t>HR-20260 Korčula, Iva Lozice 6</t>
  </si>
  <si>
    <t>00385 98 369 706</t>
  </si>
  <si>
    <t>roomwiththeview@gmail.com</t>
  </si>
  <si>
    <t xml:space="preserve">Marina Guest House, located in Korčula, offers air-conditioned rooms with the balcony seating area. Each room has a private bathroom. From balcony there is a beautiful sea view, view at marina and Old town. </t>
  </si>
  <si>
    <t>The property provides WiFi access,  free-to-use BBQ facilities and on-site caffebar. The nearest beach is 50 m away. Guesthouse is 20 m away from ACI Marina, 100 m from the Bus station and 300 m from St Mark's Cathedral.</t>
  </si>
  <si>
    <t>marina-guest-house.jpg</t>
  </si>
  <si>
    <t>Apartments Lozica</t>
  </si>
  <si>
    <t>42.96217</t>
  </si>
  <si>
    <t>17.12947</t>
  </si>
  <si>
    <t>HR-20260 Korčula, Cvjetno naselje 57</t>
  </si>
  <si>
    <t>+385 20 711 107</t>
  </si>
  <si>
    <t>00385 95 398 1639</t>
  </si>
  <si>
    <t>janja.lozica@gmail.com</t>
  </si>
  <si>
    <t>Modern, air- conditioned apartments near center of the town and sea. Apartment are situated on very peaceful location. It is 3 minutes away (by foot) from the center of Korčula. All shops, banks, museums and public transportation are very near to the apartments, as well as the green belt which is ideal for jogging, strolling or cycling.</t>
  </si>
  <si>
    <t>Terrace, barbecue, air-condition, free internet, separate entrance.</t>
  </si>
  <si>
    <t>apartments-lozica.jpg</t>
  </si>
  <si>
    <t>Jolanda Cottage</t>
  </si>
  <si>
    <t>42.93740</t>
  </si>
  <si>
    <t>17.17037</t>
  </si>
  <si>
    <t>HR-20260 Korčula, Vrnik 3</t>
  </si>
  <si>
    <t>A4+0</t>
  </si>
  <si>
    <t>0044 (0)753 9959 199</t>
  </si>
  <si>
    <t>j.radonic@ntlworld.com</t>
  </si>
  <si>
    <t>Lovely sea view two bedroom cottage (one king size bed and two single beds), kitchen and bathroom. The shaded terrace is overlooking the sea, garden and separate BBQ area. Floor standing cooling unit and one extra folding single bed are available. Distance from sea 30m.</t>
  </si>
  <si>
    <t>The cottage is situated on the only inhabited island of Korčula archipelago, Vrnik. Regular taxi boat connection to the main island and town Korčula. Island Vrnik has two restaurants when you wish to relax.</t>
  </si>
  <si>
    <t>jolanda-cottage.jpg</t>
  </si>
  <si>
    <t>Apartments Filippi</t>
  </si>
  <si>
    <t>42.95576</t>
  </si>
  <si>
    <t>17.13618</t>
  </si>
  <si>
    <t>HR-20260 Korčula, Korč. domobrana 52</t>
  </si>
  <si>
    <t>+385(0)20 71 55 08</t>
  </si>
  <si>
    <t xml:space="preserve">+385(0)98 51 28 53 </t>
  </si>
  <si>
    <t>dragana.filippi@gmail.com</t>
  </si>
  <si>
    <t xml:space="preserve">Our apartments are less than 10 minutes walk from the city centre but far enough for your privacy and peace. Public beach Banje and the first market are 3 minutes walk. The apartments are bright, comfortable and clean. All units feature air conditioning, flat-screen TV and free WiFi. Kitchens are fully equipped. We provide basics like sugar, salt,oil, vinigar, coffee, tea. The bathroom offers shower cabin, hairdryer as well as soap and shower lotion, toalet paper. </t>
  </si>
  <si>
    <t xml:space="preserve">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
</t>
  </si>
  <si>
    <t>apartments-filippi.jpg</t>
  </si>
  <si>
    <t xml:space="preserve">00385(0)98 51 28 53 </t>
  </si>
  <si>
    <t>385(0)20715508</t>
  </si>
  <si>
    <t>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t>
  </si>
  <si>
    <t>Apartments Didovic Rasohatica</t>
  </si>
  <si>
    <t>42.91194</t>
  </si>
  <si>
    <t>17.12659</t>
  </si>
  <si>
    <t>HR-20275 Žrnovo, Rasohatica</t>
  </si>
  <si>
    <t>A4+2, A2+2, A2+0</t>
  </si>
  <si>
    <t>+385(0)91 520 54 80</t>
  </si>
  <si>
    <t>adidovic@gmail.com</t>
  </si>
  <si>
    <t>South part f island Korčula with crystal sea water.</t>
  </si>
  <si>
    <t>House with three apartments and swimming pool</t>
  </si>
  <si>
    <t>apartments-didovic-rasohatica.jpg</t>
  </si>
  <si>
    <t>Apartment Korcula Town</t>
  </si>
  <si>
    <t>42.96134</t>
  </si>
  <si>
    <t>17.13619</t>
  </si>
  <si>
    <t>HR-20260 Korčula, Marka Andrijića 17</t>
  </si>
  <si>
    <t>4+1</t>
  </si>
  <si>
    <t>00385 91 254 1907</t>
  </si>
  <si>
    <t>korculatown@gmail.com</t>
  </si>
  <si>
    <t xml:space="preserve">The APARTMENT KORCULA TOWN is a traditional, stone house full of character, built in the late 15th century in the very center of Korčula old town nearby the Cathedral and Marco Polo's House.
This entire home/apart. comes with the original layout completely preserved and it is RESTORED TO THE HIGHEST STANDARDS.
The house accommodates up to 5 persons. It includes ground floor entrance lobby area with a sofa and a bathroom with a shower. Traditional stone stairs connect the floors- first and second floor bedroom with comfortable queen bed, top floor living room with traditional kitchen and fireplace, dining area, sofa bed and the enjoyable sea view. 
</t>
  </si>
  <si>
    <t xml:space="preserve"> All necessary amenities for a comfortable stay are included: Free Wireless Internet, Air Conditioning, TV, Kitchen amenities, Ceiling fans, Laundry washer, drying rack, Linens, Towels, etc. Private house-apartment with separate entrance door. No parking at old town streets.</t>
  </si>
  <si>
    <t>apartment-korcula-town.jpg</t>
  </si>
  <si>
    <t>Apartments Kneze</t>
  </si>
  <si>
    <t>42.97308</t>
  </si>
  <si>
    <t>17.04477</t>
  </si>
  <si>
    <t>HR-20264 Račišće, Kneže</t>
  </si>
  <si>
    <t>A3+2</t>
  </si>
  <si>
    <t>+385(0)91 136 0952</t>
  </si>
  <si>
    <t>bdruskovic@gmail.com</t>
  </si>
  <si>
    <t>Dear guests, we are offering you 2 APARTMENTS in a new family house, situated in quiet area of Kneza village, at just 10 meters by the sea ,9 km away from the town of Korcula, birth place of MARCO POLO.</t>
  </si>
  <si>
    <t>Private beach is in front, great terraces by each apartment, perfectly clean sea water, parking place available, use of grill, space for your equipment. Some guests call it heaven for windsurfing and paraglide-surfing, water-skiing, diving, biking.Enjoy the Mediteranean gastronomy specialties in numerous small restaurants near us.</t>
  </si>
  <si>
    <t>apartments-kneze.jpg</t>
  </si>
  <si>
    <t>Apartment Nazifovski</t>
  </si>
  <si>
    <t>42.94768</t>
  </si>
  <si>
    <t>17.14259</t>
  </si>
  <si>
    <t>HR-20260 Korčula, Ul. 92 br. 9</t>
  </si>
  <si>
    <t>+385(0)20 715 556</t>
  </si>
  <si>
    <t>+385(0)98 433 211</t>
  </si>
  <si>
    <t>The apartment consists of: two double-bad badrooms, one bathroom, hall and kitchen&amp;living room. The apatment has an covered teracce of 12 sqm and another uncovered one of 18 sqm (but covered with awning),  covered parking, common barbecue.</t>
  </si>
  <si>
    <t xml:space="preserve">Internet is available and free of charge. </t>
  </si>
  <si>
    <t>apartment-nazifovski.jpg</t>
  </si>
  <si>
    <t>Apartment Lucija</t>
  </si>
  <si>
    <t>42.96008</t>
  </si>
  <si>
    <t>17.13523</t>
  </si>
  <si>
    <t>HR-20260 Korčula, Trg sv. Justine 9</t>
  </si>
  <si>
    <t>385(0)20 71 55 32</t>
  </si>
  <si>
    <t>385(0)98 979 56 39</t>
  </si>
  <si>
    <t>lucija.simoni@gmail.com</t>
  </si>
  <si>
    <t>simoni-lucija-korcula.jpg</t>
  </si>
  <si>
    <t>Apartment Jericevic Starcevic</t>
  </si>
  <si>
    <t>42.95840</t>
  </si>
  <si>
    <t>17.13580</t>
  </si>
  <si>
    <t>HR-20260 Korčula, Šetalište F. Kršinića 7</t>
  </si>
  <si>
    <t>sea2salt@gmail.com</t>
  </si>
  <si>
    <t>Yacht marina front apartment for two is two minutes walk to everything. Lounge at spacious balcony with fabulous views to the old town, an attractive marina and a crystal clean sea.</t>
  </si>
  <si>
    <t>In pedestrian area with restaurants and cafes on one side and marina on the other.</t>
  </si>
  <si>
    <t>apartment-jericevic-starcevic.jpg</t>
  </si>
  <si>
    <t>Apartment Plaza</t>
  </si>
  <si>
    <t>42.95676</t>
  </si>
  <si>
    <t>17.13650</t>
  </si>
  <si>
    <t>HR-20260 Korčula, Trpimira Ivančevića 3A</t>
  </si>
  <si>
    <t>+385(0)20 71 24 07</t>
  </si>
  <si>
    <t>+385(0)91 767 64 94</t>
  </si>
  <si>
    <t>djina.lozica@gmail.com , josko.lozica@du.t-com.hr</t>
  </si>
  <si>
    <t>Nearby town beach, completly equiped</t>
  </si>
  <si>
    <t>Sea and beach view, whole year rent.</t>
  </si>
  <si>
    <t>apartment-plaza.jpg</t>
  </si>
  <si>
    <t>Apartments Matijasevic</t>
  </si>
  <si>
    <t>42.95053</t>
  </si>
  <si>
    <t>17.13898</t>
  </si>
  <si>
    <t>HR-20260 Korčula, Šetalište T. Ujevića 27</t>
  </si>
  <si>
    <t>A3+0, A4+0</t>
  </si>
  <si>
    <t>+385(0)20 71 17 63 , +385(0)20 71 50 69</t>
  </si>
  <si>
    <t>+385(0)91 171 17 63 , +385(0)99 371 17 63</t>
  </si>
  <si>
    <t>den_mat@hotmail.com</t>
  </si>
  <si>
    <t xml:space="preserve">Our apartments house 4-6 persons and are located in two houses at the Uš bay waterfront with our own beach and outdoor shower. Our area is surrounded by greenery so our guest can enjoy the day in the sun or in the shade. </t>
  </si>
  <si>
    <t xml:space="preserve">The apartments are equipped with modern appliances and come with a kitchen (microwave, toaster, coffee machine, BBQ in the garden),  air conditioning, wireless internet, satellite TV. Pets are welcome. Walking distance from the town center is 15 minutes, guest have parking  space in the shade in front of the houses.
</t>
  </si>
  <si>
    <t>http://www.matijasevic-korcula.net/</t>
  </si>
  <si>
    <t>apartment-matijasevic.jpg</t>
  </si>
  <si>
    <t>Apartments Skokandic Korcula</t>
  </si>
  <si>
    <t>42.95407</t>
  </si>
  <si>
    <t>17.13756</t>
  </si>
  <si>
    <t>HR-20260 Kočula, Šetalište T. Ujevića 4</t>
  </si>
  <si>
    <t>+385(0)20 71 50 12</t>
  </si>
  <si>
    <t>+385(0)91 502 55 45</t>
  </si>
  <si>
    <t>skokandicmarija5@gmail.com</t>
  </si>
  <si>
    <t>Newly decorated spacious apartment with balcony and terrace with look on the sea and private parking that contains of two bedrooms with four beds, bathroom, new modern kitchen and dining room.</t>
  </si>
  <si>
    <t>apartment-korcula-skokandic.jpg</t>
  </si>
  <si>
    <t>Holiday Cottage With Pool</t>
  </si>
  <si>
    <t>42.94593</t>
  </si>
  <si>
    <t>17.14389</t>
  </si>
  <si>
    <t>HR-20260 Korčula, Ul. 92 br. 66</t>
  </si>
  <si>
    <t>+385(0)20 711 798</t>
  </si>
  <si>
    <t xml:space="preserve"> +385(0)91 884 65 74, +385(0)98 990 54 89</t>
  </si>
  <si>
    <t>luci.duzevic@gmail.com</t>
  </si>
  <si>
    <t>Outdoor swimming pool 42 m2  / 2 TV / Satellite /Hi-Fi system/CD player / 1 DVD player / Wireless internet (free)
Rooms: Kitchen, living room / Toilet / Bathrooms: 2, Bedrooms:3, Electric heating (Consumption costs incl.) / Air conditioning unit: 2stk</t>
  </si>
  <si>
    <t xml:space="preserve">Amenities: Kitchen: Hot and cold water / Gas and electric cooker / Refrigerator / Cooker hood / Deep freeze: 90 L / Coffee brewer /      Microwave / Washing machine / Dishwasher / Vacuum cleaner
Outside/Grounds : Open and covered terrace / Natural plot: 1,000 m2 / Parking on the plot: 3  
</t>
  </si>
  <si>
    <t>holiday-cottage-with-pool.jpg</t>
  </si>
  <si>
    <t>Apartments Lagundzija</t>
  </si>
  <si>
    <t>42.94878</t>
  </si>
  <si>
    <t>17.14374</t>
  </si>
  <si>
    <t>HR-20260 Korčula, Ul. 91 br. 13</t>
  </si>
  <si>
    <t>00385 91 1 715 326</t>
  </si>
  <si>
    <t>ninoslava.l005@gmail.com</t>
  </si>
  <si>
    <t xml:space="preserve">We offer accommodation at three-bedded and four-bedded apartments in the vicinity of The Bay of Shells. The nearest beach is some five minutes walk from our house, making it ideal for those who want a real swimming holiday. There are a couple of shops within a walking distance.  </t>
  </si>
  <si>
    <t xml:space="preserve"> It takes twenty minutes to walk to the old town and if you do not feel like walking, you can use efficient and rather cheap  taxi-boat and bus service. If you come by car or by a motorbike, you are guaranteed a free parking lot in front of the house. In case you use public service, we are willing to pick you up from the bus station / Korčulan port. We are fluent at German and English.</t>
  </si>
  <si>
    <t>apartments-lagundzija-korcula.jpg</t>
  </si>
  <si>
    <t>Rooms Nola</t>
  </si>
  <si>
    <t>42.96119</t>
  </si>
  <si>
    <t>17.13222</t>
  </si>
  <si>
    <t>HR-20260 Korčula, Maksimilijana Vanka 1</t>
  </si>
  <si>
    <t>SOBA 2+0, SOBA 3+0</t>
  </si>
  <si>
    <t>00385(0)20 71 18 05</t>
  </si>
  <si>
    <t>bozo.nola@hotmail.com</t>
  </si>
  <si>
    <t>Rooms with bathroom nearby the sea, 1st floor, two rooms with sea view &amp; one on the yard side, kitchen for all rooms gratis, table with chairs in the yard</t>
  </si>
  <si>
    <t>rooms-nola.jpg</t>
  </si>
  <si>
    <t>Apartments Sessa</t>
  </si>
  <si>
    <t>42.96180</t>
  </si>
  <si>
    <t>17.13050</t>
  </si>
  <si>
    <t>HR-20260 Korčula, Cvjetno naselje 24</t>
  </si>
  <si>
    <t>+385(0)20 715 468</t>
  </si>
  <si>
    <t>+385(0)91 766 22 78</t>
  </si>
  <si>
    <t>sessa-marina@du.t-com.hr</t>
  </si>
  <si>
    <t>Two apartments 2+1, private parking</t>
  </si>
  <si>
    <t>Sea view and the old part of town Korcula view</t>
  </si>
  <si>
    <t>apartments-sessa.jpg</t>
  </si>
  <si>
    <t>385(0)20 715 468</t>
  </si>
  <si>
    <t>385(0)91 766 22 78</t>
  </si>
  <si>
    <t>Room with private parking</t>
  </si>
  <si>
    <t>http://www.apartmentssessa.com/</t>
  </si>
  <si>
    <t>Studio Apartment Cebalo</t>
  </si>
  <si>
    <t>42.96155</t>
  </si>
  <si>
    <t>17.12211</t>
  </si>
  <si>
    <t>HR-20275 Žrnovo, Medvinjak 573</t>
  </si>
  <si>
    <t>385(0)20 715 355</t>
  </si>
  <si>
    <t>385(0)92 163 91 84</t>
  </si>
  <si>
    <t>Ilda.cebalo@gmail.com</t>
  </si>
  <si>
    <t>Apartment For 2 is located in the Medvinjak, 1 km outlying from the camp west of the town of Korcula, 50 meters from the nearest beach.</t>
  </si>
  <si>
    <t>It is suitable for two people. It consists of a bedroom, kitchen, bathroom, large balcony with a view of the Peljesac channel. Guests have access to internet and  parking for one car. The apartment is air conditioned.</t>
  </si>
  <si>
    <t>apartment-cebalo-medvinjak.jpg</t>
  </si>
  <si>
    <t>42.96118</t>
  </si>
  <si>
    <t>17.12433</t>
  </si>
  <si>
    <t>HR-20275 Žrnovo, Medvinjak 506 A</t>
  </si>
  <si>
    <t>Apartment Nedjeljka Medvinjak</t>
  </si>
  <si>
    <t>+385(0)20 721 192</t>
  </si>
  <si>
    <t xml:space="preserve"> +385(0)99 856 20 51</t>
  </si>
  <si>
    <t>bakaricn@gmail.com</t>
  </si>
  <si>
    <t>The apartment consist of one large double room, bathroom and open plan kitchen/living room. It also has sea-views as well as terrace/ balcony for its sole use.</t>
  </si>
  <si>
    <t>This apartment is located in Korcula bay Strecica, about 15 - 20 minutes walk from Korcula Old Town</t>
  </si>
  <si>
    <t>www.bakaric.com</t>
  </si>
  <si>
    <t>Rural Cottage Nedjeljka</t>
  </si>
  <si>
    <t>42.94717</t>
  </si>
  <si>
    <t>17.11146</t>
  </si>
  <si>
    <t>HR-20275 Žrnovo, Žrnovo br. 217 C</t>
  </si>
  <si>
    <t>385(0)20 721 192</t>
  </si>
  <si>
    <t>385(0)99 856 20 51</t>
  </si>
  <si>
    <t>The cottage and studio apartment  have large surrounding vegetable gardens and patio with table and chairs.</t>
  </si>
  <si>
    <t>The cottage is air conditioned. Parking is available.</t>
  </si>
  <si>
    <t>http://www.bakaric.com/</t>
  </si>
  <si>
    <t>nedjeljka-bakaric-cottage.jpg</t>
  </si>
  <si>
    <t>Apartments Matic Zuvela</t>
  </si>
  <si>
    <t>42.95989</t>
  </si>
  <si>
    <t>17.12602</t>
  </si>
  <si>
    <t>HR-20260 Korčula, Strećica 24</t>
  </si>
  <si>
    <t>A4+2, A2+2</t>
  </si>
  <si>
    <t>+385(0)20 71 57 24</t>
  </si>
  <si>
    <t>+3865(0)98 36 38 79</t>
  </si>
  <si>
    <t>perica.zuvela1@du.t-com.hr</t>
  </si>
  <si>
    <t xml:space="preserve">Close to the center of Korčula, 10 min walking, parking place in a front of the house, each apartment with a terrace and own entrance, barbecue, free internet conection </t>
  </si>
  <si>
    <t>House direct on the beach</t>
  </si>
  <si>
    <t>apartments-matic-zuvela.jpg</t>
  </si>
  <si>
    <t>apartment-nedjeljka-medvinjak.jpg</t>
  </si>
  <si>
    <t>Studio Matic Zuvela</t>
  </si>
  <si>
    <t>385(0)20 71 57 24</t>
  </si>
  <si>
    <t>3865(0)98 36 38 79</t>
  </si>
  <si>
    <t>Apartment Jasenka</t>
  </si>
  <si>
    <t>42.95957</t>
  </si>
  <si>
    <t>17.12653</t>
  </si>
  <si>
    <t>HR-20260 Korčula, Strećica 17</t>
  </si>
  <si>
    <t>+385(0)98 64 32 36</t>
  </si>
  <si>
    <t>sanja.tomasic13@gmail.com</t>
  </si>
  <si>
    <t>AIR CONDITION, two bedrooms, kitchen + living room, toillete, terrace on quite yard, barbecue, parking place</t>
  </si>
  <si>
    <t>apartment-jasenka.jpg</t>
  </si>
  <si>
    <t>Apartments Ela &amp; Roko</t>
  </si>
  <si>
    <t>42.96096</t>
  </si>
  <si>
    <t>17.13211</t>
  </si>
  <si>
    <t>HR-20260 Korčula, Cvjetno naselje 2a</t>
  </si>
  <si>
    <t>+385(0)91 515 25 55</t>
  </si>
  <si>
    <t>ratko.ojdanic@hi.ht.hr , roko.korcula@gmail.com</t>
  </si>
  <si>
    <t>Our home is in the heart of Korcula Town, a stons\'s throw from the sea, and a one-minute stroll to Korcula\'s famous medieval town. The house is located in the town of Korcula, 150 meters from the center of the old town, 30 meters from the sea. Large garden 800 m2 with barbecue, 100 meters from the port and bus station.</t>
  </si>
  <si>
    <t xml:space="preserve">AIR CONDITIONED, sat TV,radio,FREE WIRELESS INTERNET CONNECTION, grill, garden 800 m2.
PRIVATE PARKING space in the shade of vines is assured. We offer our guests a boat for day cruises!
</t>
  </si>
  <si>
    <t>www.korcula-roko.com</t>
  </si>
  <si>
    <t>apartments-ela-roko.jpg</t>
  </si>
  <si>
    <t>385(0)91 515 25 55</t>
  </si>
  <si>
    <t>ratko.ojdanic@hi.ht.hr
roko.korcula@gmail.com</t>
  </si>
  <si>
    <t xml:space="preserve">AIR CONDITIONED, sat TV,radio,FREE WIRELESS INTERNET CONNECTION, grill, garden 800 m2.
PRIVATE PARKING space in the shade of vines is assured. We offer our guests a boat for day cruises!
</t>
  </si>
  <si>
    <t>Apartment Fiskovic</t>
  </si>
  <si>
    <t>17.13557</t>
  </si>
  <si>
    <t>42.96142</t>
  </si>
  <si>
    <t>HR-20260 Korčula, Giunio 18</t>
  </si>
  <si>
    <t>+385(0)98 412 700</t>
  </si>
  <si>
    <t>nadafis@gmail.com</t>
  </si>
  <si>
    <t>apartments-rooms-fiskovic.jpg</t>
  </si>
  <si>
    <t>Rooms Fiskovic</t>
  </si>
  <si>
    <t>385(0)98 412 700</t>
  </si>
  <si>
    <t>Apartment Veselinovic</t>
  </si>
  <si>
    <t>42.96196</t>
  </si>
  <si>
    <t>17.13543</t>
  </si>
  <si>
    <t>HR-20260 Korčula, Vinka Foretića 13</t>
  </si>
  <si>
    <t>A5+0</t>
  </si>
  <si>
    <t>+385(0)20 71 12 21</t>
  </si>
  <si>
    <t>+385(0)91 539 34 31;099 7457704</t>
  </si>
  <si>
    <t>petar.d.veselinovic@gmail.com</t>
  </si>
  <si>
    <t>Three rooms, big living room, 6+1 beds  , bathroom, toilete, kitchen, 125 m2, terrace 36 m2 with barbecue, TV, wash dishes machine, FREE Internet</t>
  </si>
  <si>
    <t>www.korculahouse.com</t>
  </si>
  <si>
    <t>apartment-veselinovic.jpg</t>
  </si>
  <si>
    <t>Room Veselinovic</t>
  </si>
  <si>
    <t>385(0)20 71 12 21</t>
  </si>
  <si>
    <t>385(0)91 539 34 31;099 7457704</t>
  </si>
  <si>
    <t>Maria's Place</t>
  </si>
  <si>
    <t>42.96216</t>
  </si>
  <si>
    <t>17.13604</t>
  </si>
  <si>
    <t>HR-20260 Korčula, Kanona A. Rozanovića 1</t>
  </si>
  <si>
    <t>385(0)98 165 59 14</t>
  </si>
  <si>
    <t>Rooms with bathroom, aircondition and internet. CENTER OF THE KORČULA</t>
  </si>
  <si>
    <t>rooms-marias-place.jpg</t>
  </si>
  <si>
    <t>17.13682</t>
  </si>
  <si>
    <t>HR-20260 Korčula, Šet. P. Kanavelića 3</t>
  </si>
  <si>
    <t>+385(0)20 711 743</t>
  </si>
  <si>
    <t>+385(0)98 912 76 38</t>
  </si>
  <si>
    <t>matekurtovic@net.hr</t>
  </si>
  <si>
    <t>Air-condition, free WiFi, LCD SATTV, shared terrace</t>
  </si>
  <si>
    <t>Apartment Nina</t>
  </si>
  <si>
    <t>Rooms Nina</t>
  </si>
  <si>
    <t>385(0)20 711 743</t>
  </si>
  <si>
    <t>385(0)98 912 76 38</t>
  </si>
  <si>
    <t>rooms-apartment-kurtovic.jpg</t>
  </si>
  <si>
    <t>Apartment Tedeschi</t>
  </si>
  <si>
    <t>42.96104</t>
  </si>
  <si>
    <t>17.13670</t>
  </si>
  <si>
    <t>HR-20260 Korčula, Opata don I. Matijace 26</t>
  </si>
  <si>
    <t>A2+2</t>
  </si>
  <si>
    <t>+385(0)20 71 13 54</t>
  </si>
  <si>
    <t>+385(0)91 566 69 24
+385(0)91 762 78 03</t>
  </si>
  <si>
    <t>acc.tedeschi@gmail.com</t>
  </si>
  <si>
    <t>Apartment - one bedroom for 4 persons, kitchen, shower, air-condition</t>
  </si>
  <si>
    <t>Rooms Tedeschi</t>
  </si>
  <si>
    <t>385(0)20 71 13 54</t>
  </si>
  <si>
    <t>385(0)91 566 69 24
385(0)91 762 78 03</t>
  </si>
  <si>
    <t>Double rooms, shower, air-condition, SatTV</t>
  </si>
  <si>
    <t>apartment-rooms-tedeschi.jpg</t>
  </si>
  <si>
    <t>Studio Simoni</t>
  </si>
  <si>
    <t>42.96022</t>
  </si>
  <si>
    <t>17.13450</t>
  </si>
  <si>
    <t>HR-20260 Korčula, Hrv. brat. zajednice 18</t>
  </si>
  <si>
    <t>385(0)20 71 19 73</t>
  </si>
  <si>
    <t>385(0)98 51 28 55</t>
  </si>
  <si>
    <t>AIR CONDITION, INTERNET ACCESS, TV/SAT, CENTER OF THE TOWN</t>
  </si>
  <si>
    <t>studio-rooms-simoni.jpg</t>
  </si>
  <si>
    <t>Rooms Simoni</t>
  </si>
  <si>
    <t>Category **</t>
  </si>
  <si>
    <t>srdjan.simoni@du.t-com.hr</t>
  </si>
  <si>
    <t>AIR CONDITION, INTERNET ACCESS, TV/SAT, 1 ROOM HAS A BALCONY, CENTER OF THE TOWN</t>
  </si>
  <si>
    <t>42.96007</t>
  </si>
  <si>
    <t>17.13469</t>
  </si>
  <si>
    <t>385(0)20 71 51 08</t>
  </si>
  <si>
    <t>385(0)91 883 50 49</t>
  </si>
  <si>
    <t>korunic@gmail.com</t>
  </si>
  <si>
    <t>Guest House Korunic</t>
  </si>
  <si>
    <t>Situated in the very centre of the town of Korčula, Guest House Korunić is also just 50 metres from the nearest beach. It offers free WiFi and air-conditioned rooms and studio apartment that overlook the town.</t>
  </si>
  <si>
    <t>Guests can find a restaurant/cafe in the same building. There is also a grocery store on site. Since the Gusthouse is located in town center there are also many restaurants, cafes and shops around. Several galleries and museums can be found 100 metres away. The Marco Polo House can be reached in just 120 metres.
The Bus Station can be found just 50 metres away, while a Ferry Port is 100 metres away, in the Old Town.</t>
  </si>
  <si>
    <t>HR-20260 Korčula, Hrv. brat. zajednice 5</t>
  </si>
  <si>
    <t>studio-rooms-korunic.jpg</t>
  </si>
  <si>
    <t>Situated in the very centre of the town of Korčula, Guest House Korunić is also just 50 metres from the nearest beach. It offers free WiFi and air-conditioned rooms and studio apartment that overlook the town.
All rooms come with a small fridge and an electric kettle. Private bathroom provides a shower, while the room overlooks the town's rooftops.</t>
  </si>
  <si>
    <t>Apartment Keti</t>
  </si>
  <si>
    <t>42.95824</t>
  </si>
  <si>
    <t>17.13471</t>
  </si>
  <si>
    <t>HR-20260 Korčula, Ante Starčevića 3</t>
  </si>
  <si>
    <t>+385 (0)20 712 417/ 711 369</t>
  </si>
  <si>
    <t>+385 (0)91 897 8387 / 91 898 4809</t>
  </si>
  <si>
    <t>davor.fazinic@hotmail.com</t>
  </si>
  <si>
    <t>House Keti is situated in the center of the Korcula town. It has beautiful view on the old part of the town and peninsula Peljesac Only few minutes walking distance from the house are ACI-marina, city beach and the old town.</t>
  </si>
  <si>
    <t>Apartment has 2 bedrooms, 2 bathrooms, balcony, kitchen and living room. Kitchen is fully equipped. The guests of all units have private parking place next to the house which is very important during hot summer days. There is also free wi-fi Internet.</t>
  </si>
  <si>
    <t>www.accommodationkorcula.net</t>
  </si>
  <si>
    <t>apartment-keti-korcula.jpg</t>
  </si>
  <si>
    <t>Rooms Keti</t>
  </si>
  <si>
    <t>385 (0)20 712 417 385 (0) 711 369</t>
  </si>
  <si>
    <t>385 (0)91 897 8387 , 385 (0) 91 898 4809</t>
  </si>
  <si>
    <t>We offer you two wide and luxurious rooms with private bathroom and balcony: Blue room and Yellow room for 2+1 person each. The guests of all units have private parking place next to the house which is very important during hot summer days. There is also free wi-fi Internet.</t>
  </si>
  <si>
    <t>42.96048</t>
  </si>
  <si>
    <t>17.13334</t>
  </si>
  <si>
    <t>HR-20260 Korčula, Marinka Gjivoja 4</t>
  </si>
  <si>
    <t>A2+2, A2+0</t>
  </si>
  <si>
    <t>+385(0)98 46 46 40</t>
  </si>
  <si>
    <t>franica.foretic@gmail.com</t>
  </si>
  <si>
    <t>Center of the town, AC, internet, terrace</t>
  </si>
  <si>
    <t>room-studio-apartment-foretic.jpg</t>
  </si>
  <si>
    <t>Apartments Foretić</t>
  </si>
  <si>
    <t>Studio apartment Foretic</t>
  </si>
  <si>
    <t>385(0)98 46 46 40</t>
  </si>
  <si>
    <t>Center of the town, AC, Internet</t>
  </si>
  <si>
    <t>Room Foretic</t>
  </si>
  <si>
    <t xml:space="preserve">Center of the town, AC, internet, fridge </t>
  </si>
  <si>
    <t>Apartments Ivo</t>
  </si>
  <si>
    <t>42.94903</t>
  </si>
  <si>
    <t>17.14562</t>
  </si>
  <si>
    <t>HR-20260 Korčula, Ulica 99 br. 4</t>
  </si>
  <si>
    <t>+385(0)20 71 16 11</t>
  </si>
  <si>
    <t xml:space="preserve">+385(0)99 673 77 79 </t>
  </si>
  <si>
    <t>renata.posa@gmail.com</t>
  </si>
  <si>
    <t>apartments-ivo.jpg</t>
  </si>
  <si>
    <t>385(0)20 71 16 11</t>
  </si>
  <si>
    <t xml:space="preserve">385(0)99 673 77 79 </t>
  </si>
  <si>
    <t>Villa Friday</t>
  </si>
  <si>
    <t>42.94705</t>
  </si>
  <si>
    <t>17.11864</t>
  </si>
  <si>
    <t>HR-20275 Žrnovo, Žrnovo</t>
  </si>
  <si>
    <t>3+0</t>
  </si>
  <si>
    <t>385(0)98 931 67 66 / 98 931 67 67</t>
  </si>
  <si>
    <t>nzaknic@gmail.com</t>
  </si>
  <si>
    <t>www.villa-friday.com</t>
  </si>
  <si>
    <t>villa-friday.jpg</t>
  </si>
  <si>
    <t>Apartment Vesela</t>
  </si>
  <si>
    <t>42.96154</t>
  </si>
  <si>
    <t>17.11677</t>
  </si>
  <si>
    <t>HR-20275 Žrnovo, Žrnovska Banja 592</t>
  </si>
  <si>
    <t>+385(0)20 72 13 27                 +385(0)20 72 12 59</t>
  </si>
  <si>
    <t>+385(0)91 477 02 51</t>
  </si>
  <si>
    <t>veselabm@net.hr</t>
  </si>
  <si>
    <t>Apartment is located in bay Žrnovska Banja, 3 km away from the town of Korčula. It consists of two bedrooms, bathroom, kitchen and dining room, living room, terrace and balcony. Apartment has AC, Internet access, TV/SAT, private parking.</t>
  </si>
  <si>
    <t xml:space="preserve">Nearest beach is only few meters away and there is also possibility of using a small boat.
</t>
  </si>
  <si>
    <t>apartment-vesela.jpg</t>
  </si>
  <si>
    <t>Korcula Hill</t>
  </si>
  <si>
    <t>Category ****</t>
  </si>
  <si>
    <t>42.95811</t>
  </si>
  <si>
    <t>17.11608</t>
  </si>
  <si>
    <t>HR-20275 Žrnovo, Žrnovo 659</t>
  </si>
  <si>
    <t>A6+0, A4+0</t>
  </si>
  <si>
    <t>+385(0) 92 348 88 88</t>
  </si>
  <si>
    <t>tourism@khill.hr</t>
  </si>
  <si>
    <t xml:space="preserve">Luxurious Apartments at Korcula Hill will suit your exact needs. Two or three bedrooms, and with between 85 and 165 square metres of total living space, you’ll find the ideal match.The 
Apartments have outdoor terraces and balconies, affording panoramic views over the gardens and the Adriatic – perfect for enjoying a family dinner alfresco, and watching the sun go down over the islands.
With modern interior, porcelain flooring, comfortable furnishings, each apartment is tastefully designed with a hint of Mediterranean and fully equipped for all the demands of the modern traveller. In fact your apartment has everything you’d want from a five star hotel suite.
Your home away from home in the Mediterranean sunshine, our apartments are a perfect base to discover Korcula and relax.
</t>
  </si>
  <si>
    <t xml:space="preserve">With a sleek and contemporary design that captures all the natural light through our apartments will ensure you can truly unwind and relax whilst on holiday. Immerse yourself in the beauty of the Croatian Adriatic coastline with our sea view apartments. Spacious, stylish and filled with sunlight each of our apartments offer a fresh interior beautifully designed with an open-plan layout including a dining area, large kitchen, bedrooms with ensuite bathrooms and most importantly panoramic views over the turquoise Adriatic Sea.
Each apartment, with its high-end finish, is open and spacious and designed with your comfort in mind. Overlooking the sea your Mediterranean experience in our deluxe apartments will stay with you forever.
</t>
  </si>
  <si>
    <t>www.korculahill.com</t>
  </si>
  <si>
    <t>korcula-hill.jpg</t>
  </si>
  <si>
    <t>Villa Conte</t>
  </si>
  <si>
    <t>42.95734</t>
  </si>
  <si>
    <t>17.11283</t>
  </si>
  <si>
    <t>HR-20275 Žrnovo, Žrnovska Banja 647</t>
  </si>
  <si>
    <t>A4+2, A4+1,A2+2</t>
  </si>
  <si>
    <t>+385(0)20 72 11 79</t>
  </si>
  <si>
    <t>+385(0)98 188 47 91, +385(0)98 86 44 86</t>
  </si>
  <si>
    <t>www.villa-conte.com</t>
  </si>
  <si>
    <t>villa-conte.jpg</t>
  </si>
  <si>
    <t>Apartments Skokandic Nevenka</t>
  </si>
  <si>
    <t>42.95841</t>
  </si>
  <si>
    <t>17.11103</t>
  </si>
  <si>
    <t>HR-20275 Žrnovo, Žrnovska Banja</t>
  </si>
  <si>
    <t>+385(0)20 72 13 43</t>
  </si>
  <si>
    <t>carllaneva@gmail.com</t>
  </si>
  <si>
    <t>www.apartmentkorcula.weebly.com</t>
  </si>
  <si>
    <t>apartment-skokandic-nevenka.jpg</t>
  </si>
  <si>
    <t>Apartment Duhović</t>
  </si>
  <si>
    <t>42.95997</t>
  </si>
  <si>
    <t>17.10885</t>
  </si>
  <si>
    <t>HR-20275 Žrnovo, Žrnovska Banja 237</t>
  </si>
  <si>
    <t>+385(0)97 610 45 43</t>
  </si>
  <si>
    <t>toni.duhovic@gmail.com</t>
  </si>
  <si>
    <t>Our apartment is located 10 meters from the beach in the beautiful bay of Zrnovska Banja - just a short distance from the historic old town of Korcula and approximately 2 km from the idyllic village of Zrnovo.</t>
  </si>
  <si>
    <t>We offer an apartment with modern amenities: kitchen; satellite TV; free WIFI internet; and balconies.</t>
  </si>
  <si>
    <t>apartment-duhovic.jpg</t>
  </si>
  <si>
    <t>42.96076</t>
  </si>
  <si>
    <t>17.10188</t>
  </si>
  <si>
    <t>HR-20275 Žrnovo, Vrbovica 868</t>
  </si>
  <si>
    <t>6+2</t>
  </si>
  <si>
    <t>385(0)98 194 30 86</t>
  </si>
  <si>
    <t>Villa Vini</t>
  </si>
  <si>
    <t>booking@villa-vini.com</t>
  </si>
  <si>
    <t>www.villa-vini.com</t>
  </si>
  <si>
    <t>holiday-house-vini.jpg</t>
  </si>
  <si>
    <t>Apartments Cebalo</t>
  </si>
  <si>
    <t>42.96315</t>
  </si>
  <si>
    <t>17.09733</t>
  </si>
  <si>
    <t>HR-20275 Žrnovo, Vrbovica</t>
  </si>
  <si>
    <t>A5+0, A2+0</t>
  </si>
  <si>
    <t>+385(0)20 71 55 03</t>
  </si>
  <si>
    <t>+385(0)98 913 46 00</t>
  </si>
  <si>
    <t>toncicebalo@gmail.com</t>
  </si>
  <si>
    <t>apartments-cebalo.jpg</t>
  </si>
  <si>
    <t>42.96499</t>
  </si>
  <si>
    <t>17.09666</t>
  </si>
  <si>
    <t>HR-20275 Žrnovo, Oštri rat</t>
  </si>
  <si>
    <t>+385(0)20 72 12 40</t>
  </si>
  <si>
    <t>filippi.zivan@du.t-com.hr</t>
  </si>
  <si>
    <t>3 apartments near the pebble beach. Apartments are air conditioned, with terraces/balconies, grill, parking lot, Internet access.</t>
  </si>
  <si>
    <t xml:space="preserve">The owner of the apartment speaks english and swedish. </t>
  </si>
  <si>
    <t>apartments-filippi-zrnovska-banja.jpg</t>
  </si>
  <si>
    <t>Apartments Jadranka</t>
  </si>
  <si>
    <t>42.96393</t>
  </si>
  <si>
    <t>17.09220</t>
  </si>
  <si>
    <t>HR-20275 Žrnovo, Tri žala 933</t>
  </si>
  <si>
    <t>A6+0, A4+0, A2+1, A2+0</t>
  </si>
  <si>
    <t>+385(0)20 721 340</t>
  </si>
  <si>
    <t>+385(0)91 921 33 60</t>
  </si>
  <si>
    <t>velko08@gmail.com</t>
  </si>
  <si>
    <t>4 apartments - 1x4rooms, 1x2 rooms, 2x1 room, WiFi, aircondition, SatTV, private parking</t>
  </si>
  <si>
    <t>Apartments Tri Zala</t>
  </si>
  <si>
    <t>42.96468</t>
  </si>
  <si>
    <t>17.08992</t>
  </si>
  <si>
    <t>A4+0, A2+0</t>
  </si>
  <si>
    <t>+385(0)20 721 519 / 721 013</t>
  </si>
  <si>
    <t>HR-20275 Žrnovo, Tri žala 900</t>
  </si>
  <si>
    <t>+385(0)91 521 36 11</t>
  </si>
  <si>
    <t>zvonkogrbin@net.hr</t>
  </si>
  <si>
    <t>www.trizala.net</t>
  </si>
  <si>
    <t>apartments-tr-zala.jpg</t>
  </si>
  <si>
    <t>385(0)20 721 519 / 721 013</t>
  </si>
  <si>
    <t>385(0)91 521 36 11</t>
  </si>
  <si>
    <t>Apartments Tvrdeic Kneze</t>
  </si>
  <si>
    <t>42.96848</t>
  </si>
  <si>
    <t>17.05873</t>
  </si>
  <si>
    <t>HR-20274 Pupnat, Kneže 28</t>
  </si>
  <si>
    <t>A2+0, A6+0</t>
  </si>
  <si>
    <t>+385(0)20 71 07 43</t>
  </si>
  <si>
    <t>+385(0)99 84 14 849</t>
  </si>
  <si>
    <t>pavao.tvrdeic@gmail.com</t>
  </si>
  <si>
    <t>ac, tv/sat, wi-fi, parking</t>
  </si>
  <si>
    <t>250 m from the beach</t>
  </si>
  <si>
    <t>apartments-tri-zala.jpg</t>
  </si>
  <si>
    <t>apartments-tvrdeic-kneze.jpg</t>
  </si>
  <si>
    <t>42.97233</t>
  </si>
  <si>
    <t>Apartments Rina Kneze</t>
  </si>
  <si>
    <t>17.04805</t>
  </si>
  <si>
    <t>HR-20264 Račišće, Račišće 359</t>
  </si>
  <si>
    <t>ST. AP 4+0, 2+2</t>
  </si>
  <si>
    <t>385(0)20 710 657</t>
  </si>
  <si>
    <t>seaview, in the center of Kneža, parking place, barbecue, aircondition, terrace, balcony, separate entrance</t>
  </si>
  <si>
    <t>apartments-rina-kneze.jpg</t>
  </si>
  <si>
    <t>Room Rina Kneze</t>
  </si>
  <si>
    <t xml:space="preserve">Apartments Botica Nola </t>
  </si>
  <si>
    <t>42.97279</t>
  </si>
  <si>
    <t>17.04541</t>
  </si>
  <si>
    <t>HR-20264 Račišće, Račišće 353</t>
  </si>
  <si>
    <t>385(0)20 71 07 25</t>
  </si>
  <si>
    <t>ST. AP 3+0, 4+0</t>
  </si>
  <si>
    <t>385(0)98 64 47 03</t>
  </si>
  <si>
    <t>franica.botica-nola@du.t-com.hr</t>
  </si>
  <si>
    <t>AC, Internet, parking, balcony, terrace, barbecue, sea view</t>
  </si>
  <si>
    <t>apartments-botica-nola.jpg</t>
  </si>
  <si>
    <t>Fei Fei Apartments</t>
  </si>
  <si>
    <t>Category ****/***</t>
  </si>
  <si>
    <t>42.97458</t>
  </si>
  <si>
    <t>17.04330</t>
  </si>
  <si>
    <t>HR-20264 Račišće, Račišće 333</t>
  </si>
  <si>
    <t>+385(0)95 879 57 58</t>
  </si>
  <si>
    <t>josipa.botica@gmail.com</t>
  </si>
  <si>
    <t>air condition, private beach, barbecue, balcony, internet, 6 parking places</t>
  </si>
  <si>
    <t>apartments-fei-fei.jpg</t>
  </si>
  <si>
    <t>Apartments Marija Kneze</t>
  </si>
  <si>
    <t>42.97346</t>
  </si>
  <si>
    <t>17.04429</t>
  </si>
  <si>
    <t>HR-20264 Račišće, Račišće 344</t>
  </si>
  <si>
    <t>A6+0</t>
  </si>
  <si>
    <t>+385(0)20 71 07 53</t>
  </si>
  <si>
    <t>+385(0)99 253 35 26</t>
  </si>
  <si>
    <t>vlaho.botica@du.t-com.hr</t>
  </si>
  <si>
    <t>Apartments are located in bay Kneža, 10 km away from Korčula.</t>
  </si>
  <si>
    <t>Apartments offer  parking lot, pier, terrace, barbecue, Internet access, and they are situated only 15 m from the sea.</t>
  </si>
  <si>
    <t>apartments-marija-kneze.jpg</t>
  </si>
  <si>
    <t>ST. AP 4+0, 2+0</t>
  </si>
  <si>
    <t>385(0)20 71 07 53</t>
  </si>
  <si>
    <t>385(0)99 253 35 26</t>
  </si>
  <si>
    <t>Apartments Tonko</t>
  </si>
  <si>
    <t>42.97473</t>
  </si>
  <si>
    <t>17.04273</t>
  </si>
  <si>
    <t>HR-20264 Račišće, Račišće 330</t>
  </si>
  <si>
    <t>+385(0)20 71 06 14</t>
  </si>
  <si>
    <t>+385(0)99 848 69 22</t>
  </si>
  <si>
    <t>marie.ivancevic@gmail.com</t>
  </si>
  <si>
    <t>Safe parking beside apartment, barbeque, air con/ ceiling fans,each apartment has it's own entry,internet/TV,mooring for boat</t>
  </si>
  <si>
    <t>apartments-tonko.jpg</t>
  </si>
  <si>
    <t>ST. AP. 3+0, 2+0</t>
  </si>
  <si>
    <t>385(0)20 71 06 14</t>
  </si>
  <si>
    <t>385(0)99 848 69 22</t>
  </si>
  <si>
    <t xml:space="preserve">Safe parking beside apartment, barbeque, air con/ ceiling fans,each apartment has it's own entry,internet/TV,mooring for boat </t>
  </si>
  <si>
    <t>Apartments Gorana</t>
  </si>
  <si>
    <t>42.97397</t>
  </si>
  <si>
    <t>17.02199</t>
  </si>
  <si>
    <t>HR-20264 Račišće, Račišće 16</t>
  </si>
  <si>
    <t>ST. AP 2+0, 2+1</t>
  </si>
  <si>
    <t>385(0)20 710 713</t>
  </si>
  <si>
    <t>385(0)91 595 18 80</t>
  </si>
  <si>
    <t>gorana.ivancevic@gmail.com</t>
  </si>
  <si>
    <t>apartments-gorana.jpg</t>
  </si>
  <si>
    <t>Room Gorana</t>
  </si>
  <si>
    <t>Apartments Bradley</t>
  </si>
  <si>
    <t>Category ***/**</t>
  </si>
  <si>
    <t>42.97303</t>
  </si>
  <si>
    <t>17.01972</t>
  </si>
  <si>
    <t>HR-20264 Račišće, Račišće 108</t>
  </si>
  <si>
    <t>A6+0, 4+1</t>
  </si>
  <si>
    <t>+38520710867</t>
  </si>
  <si>
    <t>+385989471607</t>
  </si>
  <si>
    <t xml:space="preserve">martin.unkovic@du.t-com.hr </t>
  </si>
  <si>
    <t>apartments-bradley.jpg</t>
  </si>
  <si>
    <t>385989471607</t>
  </si>
  <si>
    <t>Apartments Belo</t>
  </si>
  <si>
    <t>42.97468</t>
  </si>
  <si>
    <t>17.01698</t>
  </si>
  <si>
    <t>HR-20264 Račišće, Račišće 244</t>
  </si>
  <si>
    <t>385(0)20 710 848</t>
  </si>
  <si>
    <t>385(0)99 417 67 04</t>
  </si>
  <si>
    <t>ivo.silic@du.t-com.hr</t>
  </si>
  <si>
    <t xml:space="preserve">12 km from Korčula, on the sea side, balcony with sea view, air conditioned, separate entrance, free WiFi, parking place
</t>
  </si>
  <si>
    <t>apartments-rooms-belo.jpg</t>
  </si>
  <si>
    <t>Rooms Belo</t>
  </si>
  <si>
    <t>12 km from Korčula, on the sea side, balcony with sea view, air conditioned, separate entrance, free WiFi, parking place</t>
  </si>
  <si>
    <t>Apartment Laus</t>
  </si>
  <si>
    <t>42.91460</t>
  </si>
  <si>
    <t>16.93524</t>
  </si>
  <si>
    <t xml:space="preserve">HR-20273 Čara, Zavalatica </t>
  </si>
  <si>
    <t>A6+1</t>
  </si>
  <si>
    <t>+385(0)20 834 063</t>
  </si>
  <si>
    <t>+385(0)91 455 2555</t>
  </si>
  <si>
    <t>marinlaus@hotmail.com</t>
  </si>
  <si>
    <t>Comfort apartment with three rooms in the center, 10 m from beach, air-conditioned, big terrace, barbecue, parking place</t>
  </si>
  <si>
    <t>apartment-laus.jpg</t>
  </si>
  <si>
    <t>Apartments Frana</t>
  </si>
  <si>
    <t>42.91347</t>
  </si>
  <si>
    <t>16.93607</t>
  </si>
  <si>
    <t>HR-20273 Čara, Zavalatica 191</t>
  </si>
  <si>
    <t>A4+0, A2+2, A2+0</t>
  </si>
  <si>
    <t>+385(0)20 834 179</t>
  </si>
  <si>
    <t>+385(0)91 553 33 69</t>
  </si>
  <si>
    <t>WiFi internet, SatTV, seaview, some apartments are air-conditioned, barbecue in garden, domestic vine and olive oil, free parking place</t>
  </si>
  <si>
    <t>katarina.laus@du.t-com.hr</t>
  </si>
  <si>
    <t>apartments-frana.jpg</t>
  </si>
  <si>
    <t>Apartments Krajancic Zavalatica</t>
  </si>
  <si>
    <t>HR-20273 Čara, Zavalatica 243</t>
  </si>
  <si>
    <t>42.91143</t>
  </si>
  <si>
    <t>16.93829,</t>
  </si>
  <si>
    <t>A4+1, A4+0</t>
  </si>
  <si>
    <t>+385(0)20 83 40 60</t>
  </si>
  <si>
    <t>+385(0)91 893 58 02</t>
  </si>
  <si>
    <t>alenkrajancic@gmail.com</t>
  </si>
  <si>
    <t>apartments-krajancic-zavalatica.jpg</t>
  </si>
  <si>
    <t>Apartments Lidija</t>
  </si>
  <si>
    <t>42.91182</t>
  </si>
  <si>
    <t>16.93762</t>
  </si>
  <si>
    <t>HR-20273 Čara, Zavalatica 237</t>
  </si>
  <si>
    <t>+385(0)20 83 41 12</t>
  </si>
  <si>
    <t>+385(0)91 928 67 38</t>
  </si>
  <si>
    <t>darko.tomic991@hotmail.com</t>
  </si>
  <si>
    <t>apartments-lidija-zavalatica.jpg</t>
  </si>
  <si>
    <t>Apartments Ranko Zavalatica</t>
  </si>
  <si>
    <t>42.91063</t>
  </si>
  <si>
    <t>16.93707</t>
  </si>
  <si>
    <t>HR-20273 Čara, Zavalatica 333</t>
  </si>
  <si>
    <t>A6+1, A4+0, A2+0</t>
  </si>
  <si>
    <t>+385(0)20 83 31 06</t>
  </si>
  <si>
    <t>+385(0)99 777 54 55</t>
  </si>
  <si>
    <t>ranko.zavalatica@gmail.com</t>
  </si>
  <si>
    <t xml:space="preserve">Apartments Ranko in Zavalatica on Korcula offer an accommodation few meters from the beach. Choose apartments for 4 or 7 persons or 2 person studio apartment, all with an excellent view to the sea. Apartments Ranko features: sat TV, climatisation in two apartments, outside grill, parking for each apartment, wi-fi, boat mooring, each apartment have terrace with the wiew on the sea,each apartment have a separate entrance  . </t>
  </si>
  <si>
    <t>We  offer first class home made wine, olives oil and brandy.
Pets  are allowed.</t>
  </si>
  <si>
    <t>apartments-ranko-zavalatica.jpg</t>
  </si>
  <si>
    <t>Apartments Filippi Tri žala (Oštri rat)</t>
  </si>
  <si>
    <t>Apartment Darija</t>
  </si>
  <si>
    <t>Category***</t>
  </si>
  <si>
    <t>42.97720</t>
  </si>
  <si>
    <t>17.01391</t>
  </si>
  <si>
    <t>HR-20264 Račišće, Račišće 278A</t>
  </si>
  <si>
    <t>A4+2</t>
  </si>
  <si>
    <t>+385(0)99 67 22 835</t>
  </si>
  <si>
    <t>jankovic_darija@yahoo.com</t>
  </si>
  <si>
    <t xml:space="preserve">We offer whole 1st floor of the house with separate entrance which includes 120 m2 apartment (kitchen, dining room, living room with 2 big sofas, 2 bedrooms, 2 bathrooms, separate toilet, walk-in closet, wardrobe) plus 50 m2 open roofed summer living room with sofa, with amazing sea view plus barbecue GRILL &amp; summer stone kitchen in garden. Living room &amp; one bedroom each have balcony with amazing sea view. Each room in apartment is equipped with air conditioning. </t>
  </si>
  <si>
    <t xml:space="preserve">We offer free wi-fi, free parking space, washing machine, dryer, flatscreen, satellite TV, safe, coffee machine, oven, induction, and more. The house is surrounded only by nature, olive and fig trees, sea view, and no neighbour houses. Each morning You can watch sunrise, and every evening unique sunset. There is a pathway (stone handmade stairs) to the beach beneath our house. Beautiful pebble beaches Vaja and Samograd are nearby. </t>
  </si>
  <si>
    <t>apartment-darija.jpg</t>
  </si>
  <si>
    <t>Apartment Jure Perdija Bura</t>
  </si>
  <si>
    <t>42.97143</t>
  </si>
  <si>
    <t>17.05704</t>
  </si>
  <si>
    <t>HR-20274 Pupnat, Kneže 108</t>
  </si>
  <si>
    <t>A4+1, A2+1</t>
  </si>
  <si>
    <t>+385(0)20 710 819</t>
  </si>
  <si>
    <t>+385(0)98 944 1899</t>
  </si>
  <si>
    <t>jure.perdija@gmail.com</t>
  </si>
  <si>
    <t xml:space="preserve">Privatni parking, zidani roštilj
Klimatizirana 3 apartmana
Velike terase uz svaki apartman
Posebni ulaz u svaki apartman
Besplatni Internet
Kamena samostojeća zgrada (P+2) uz more,
Poluprivatne dvije plaže
Lokalna slaboprometna ulica udaljena 300 m od magistralne ceste
Čisto more
Mir i tišina
</t>
  </si>
  <si>
    <t xml:space="preserve">Private parking, barbecue
Air-conditioned 3 apartments
Large terraces with each apartment
Separate entrance to each apartment
Free Internet
Stone detached building (P + 2) by the sea,
Semi-private two beaches
Local low-traffic street 300 m from the main road
Clean sea
</t>
  </si>
  <si>
    <t>apartments-jure-perdija-bura.jpg</t>
  </si>
  <si>
    <t>New, modern and very comfortable bungalow villa with pool in top location near the beach and Korcula town, 3 spacious bedrooms each with private bathroom, cozy living room and dining area and a fully equipped open kitchen, covered terrace, well-kept garden and carport. Visit www.villa-vini.com or contact us at booking@villa-vini.com for more information.</t>
  </si>
  <si>
    <t>Neue, moderne und sehr komfortable Bungalowvilla mit Pool in Top Lage, Nähe Strand und Korcula Stadt, 3 geräumigen Schlafzimmern mit jeweils eigenem Bad, gemütlichem Wohnzimmer sowie einem Essbereich und einer voll ausgestatteten offenen Küche, überdachter Terrasse, gepflegter Garten und Carport. Besuchen Sie www.villa-vini.com oder kontaktieren Sie uns über booking@villa-vini.com für weitere Informationen.</t>
  </si>
  <si>
    <t>http://www.visitkorcula.eu/korcula-map-data/accommodation/apartments/</t>
  </si>
  <si>
    <t>Category****</t>
  </si>
  <si>
    <t>00385 915264162</t>
  </si>
  <si>
    <t>Apartments Giro</t>
  </si>
  <si>
    <t>42.96051</t>
  </si>
  <si>
    <t>17.13370</t>
  </si>
  <si>
    <t>HR-20260 Korčula, Trg Petra Šegedina 10</t>
  </si>
  <si>
    <t>+385(0)91 241 0317</t>
  </si>
  <si>
    <t>srdjan.sardelic@gmail.com</t>
  </si>
  <si>
    <t xml:space="preserve">Apartmani Giro su smješteni u centru Korčule, te imaju poseban ulaz. Apartmani su novo renovirani, te opremljeni svim novim uređajima, klima je u svakoj sobi, WiFi, Tv, terasa u većem apartmanu. 
Veći apartman je predviđen za četiri osobe (dvije sobe) i ima veći balkon, dok je manji apartman u prizemlju za dvije osobe.
</t>
  </si>
  <si>
    <t xml:space="preserve">The Giro Korčula apartments are located in the very centreof Korčula. They have separate entrance. Besides featuring retro decor, the newly renovated
Apartment are equipped with sophisticated appliances, WiFi, Air Conditioning and TV in each room. The larger apartment providing accommodation for 4 persons is on the first and second floor with spacious balcony. The smaller apartment on the ground floor, providing accommodation for 2 persons.
</t>
  </si>
  <si>
    <t>https://korcula.apartment-giro.com/hr/</t>
  </si>
  <si>
    <t>apartments-giro.jpg</t>
  </si>
  <si>
    <t>https://www.visitkorcula.eu/town-of-marko-polo/korcula-map-data/accommodation/apartments/</t>
  </si>
  <si>
    <t>Apartments More</t>
  </si>
  <si>
    <t>HR-20260 Korčula, Put od Luke 18</t>
  </si>
  <si>
    <t>ST. AP. 2+0</t>
  </si>
  <si>
    <t>385(0)98 593 938, 385(0)91 541 7945</t>
  </si>
  <si>
    <t>mlesaja@hotmail.com</t>
  </si>
  <si>
    <t>Kuća prvi red do mora, plaža ispod studio apartmana, privatni parking, mogućnost roštiljanja i peke, klima, besplatni Internet, terasa sa pogledom na more, zasebni ulaz u smještajne jedinice, bicikli, kajak. Kuća se nalazi odmah uz more u mirnoj uvali, do stare jezgre grada Korčule ima 10 minuta pješice.</t>
  </si>
  <si>
    <t>House by the sea with the beach right under the studio, private parking, BBQ, baking bell, A/C, WiFi, shared terrace with a sea view (shared with one more studio, enough physical distance), own entrance to studio, bikes, kayak. Peaceful, resdiential neighbourhood in a beautiful bay, 10 min. walk from the old town.</t>
  </si>
  <si>
    <t>apartments-more.jpg</t>
  </si>
  <si>
    <t>17.14015</t>
  </si>
  <si>
    <t>https://www.apartmentsmore.com/en/</t>
  </si>
  <si>
    <t>http://captainshousekorcula.com/</t>
  </si>
  <si>
    <t>http://www.korcula-roko.com/</t>
  </si>
  <si>
    <t>https://www.marcopolo-apartments.com/</t>
  </si>
  <si>
    <t>http://www.trizala.net/</t>
  </si>
  <si>
    <t>42.95494</t>
  </si>
  <si>
    <t>Apartment Marisa</t>
  </si>
  <si>
    <t>17.13598</t>
  </si>
  <si>
    <t xml:space="preserve">HR-20260 Korčula, Jakova Baničeviča 4 </t>
  </si>
  <si>
    <t>A3+0</t>
  </si>
  <si>
    <t>+385(0)91 395 1288</t>
  </si>
  <si>
    <t>marijadula1@gmail.com</t>
  </si>
  <si>
    <t>Apartman u centru grada, u blizini katedrale sv. Marka i kuće Marka Pola. Klimatizirano, odvojen ulaz, Internet</t>
  </si>
  <si>
    <t>Apartment in the center of the town, near St. Mark's cathedral and Marco Polo House. Private entrance, AC, WIFI</t>
  </si>
  <si>
    <t>apartment-marisa.jpg</t>
  </si>
  <si>
    <t>emil.nazifovski@du.ht.hr</t>
  </si>
  <si>
    <t>Apartment Neno</t>
  </si>
  <si>
    <t>HR-20260 Korčula, Vrnička 6</t>
  </si>
  <si>
    <t>+385(0)20 711 249</t>
  </si>
  <si>
    <t>+385(0)98 160 5064</t>
  </si>
  <si>
    <t>lrlradovan8@gmail.com</t>
  </si>
  <si>
    <t xml:space="preserve">Apartman Neno      smješten je  150 metara od središta Korčule, plaže i katamaranskog pristaništa, a nudi prekrasan pogled na  stari grad i more. Apartman se sastoji od dvije spavaće sobe, kuhinje i velike terase s panoramskim pogledom na more i grad. U svakoj  sobi se nalazi kupaonica s toaletom i klima uređaj. U cijelom apartmanu WiFi je besplatan. U blizini apartmana se nalazi besplatni parking. Apartman  se nalazi na gornjem katu kuće i ima zaseban ulaz. Apartman je okružen vrtovima, cvijećem  i zelenilom.
</t>
  </si>
  <si>
    <t xml:space="preserve">Apartment Neno is located 150 m from the center of Korčula, the beach and ferry port, and offers a beautiful view of the old town and the sea. Apartment consists of two double bedrooms, a kitchen, and a big terrace with a panoramic view of the sea and the town. In each room there is a bathroom with toilette and air conditioning . In the whole apartment the WiFi is free. There is  free parking place near  the apartment. The apartment is on the upper floor of the house and has a separate entrance. The apartment is surrounded with gardens, flowers and greens. </t>
  </si>
  <si>
    <t>apartment-neno.jpg</t>
  </si>
  <si>
    <t>42.958127</t>
  </si>
  <si>
    <t>17.135556</t>
  </si>
  <si>
    <t>Apartment Sandra</t>
  </si>
  <si>
    <t>HR-20260 Korčula, 22. lipnja 1941. br. 10</t>
  </si>
  <si>
    <t>+385(0)91 896 8172,  +34(0)639 708 507</t>
  </si>
  <si>
    <t>dario@turbo.es</t>
  </si>
  <si>
    <t xml:space="preserve">OSIGURAN PARKING, KLIMATIZIRANO,BESPLATNI INTERNET
CENTAR GRADA 100 M
</t>
  </si>
  <si>
    <t>Parking, air-conditioned, free internet, 100m from the Town centre</t>
  </si>
  <si>
    <t>apartment-sandra.jpg</t>
  </si>
  <si>
    <t>42.960050</t>
  </si>
  <si>
    <t>17.134294</t>
  </si>
  <si>
    <t>Villa Avantgarde</t>
  </si>
  <si>
    <t>HR-20275 Žrnovo, Žrnovo 1055</t>
  </si>
  <si>
    <t>+385(0)20 721 289</t>
  </si>
  <si>
    <t>+385(0)91 506 5521</t>
  </si>
  <si>
    <t>dalmacija.travel@gmail.com</t>
  </si>
  <si>
    <t>Villa Avantgarde je sofisticirani apartman smješten direktno uz more za 4 + 1 osobu. Nalazi se u privatnoj vili i jedini je koji se u kući iznajmljuje. Površine je 100 m2 i potpuno opremljen.</t>
  </si>
  <si>
    <t>The Villa Avantgarde is a sophisticated apartment situated directly on the sea for 4 + 1 persons in a very quiet bay on the island of Korčula. It was built by a world-famous architect and represents a solitary exemplar of modern architecture.</t>
  </si>
  <si>
    <t>https://hr-hr.facebook.com/dalmacija.travel</t>
  </si>
  <si>
    <t>villa-avantgarde.jpg</t>
  </si>
  <si>
    <t>42.96288</t>
  </si>
  <si>
    <t>17.09939</t>
  </si>
  <si>
    <t>Robinson House</t>
  </si>
  <si>
    <t xml:space="preserve">HR-20274 Pupnat, Pupnat 220 </t>
  </si>
  <si>
    <t>8+0</t>
  </si>
  <si>
    <t>00385(0)20 721 289</t>
  </si>
  <si>
    <t>00385(0)91 506 5521</t>
  </si>
  <si>
    <t xml:space="preserve">Ako tražite opuštajuće i mirno mjesto za odmor, onda ne tražite dalje od uvale Bačva i ove prekrasne kuće za odmor na moru. Kuća je za 8 osoba i nalazi se na osami okružena bujnom šumom. </t>
  </si>
  <si>
    <t>If you are looking for the ultimate relaxing and peaceful holiday location, then look no further than Bacva Bay and this superb water-front holiday house. The house is in complete seclusion surrounded by luscious woodland. The house can accommodated 8 people.</t>
  </si>
  <si>
    <t>robinson-house.jpg</t>
  </si>
  <si>
    <t>42.92278</t>
  </si>
  <si>
    <t>17.04653</t>
  </si>
  <si>
    <t>42.95810</t>
  </si>
  <si>
    <t>17.11633</t>
  </si>
  <si>
    <t xml:space="preserve">Korcula Holiday Apartments </t>
  </si>
  <si>
    <t>HR-20275 Žrnovo, Žrnovo 658</t>
  </si>
  <si>
    <t>A4+0, A6+0, A8+0</t>
  </si>
  <si>
    <t>+43 676 433 80 03</t>
  </si>
  <si>
    <t>office@korcula.holiday</t>
  </si>
  <si>
    <t xml:space="preserve">Korcula Holiday Apartments are perfectly located in 3 km distance to Korcula Old Town on Korcula island, a small island with mediterranean flair – far more peaceful as its bigger sisters in the north of Croatia. Here you can step up back in time where the ancient waters and islands hold maritime secrets and immense beauties.
On your arrival day, our friendly and informative „Welcomers“ manage your check – in quickly and efficient before you get to know your Korcula Holiday Apartment, designed to give our guests a welcome. We do everything to place wellbeing at the heart of your stay. Our spacious brand new and extremely well fitted apartments are perfectly adapted for families with children going on vacation to spend some quality time together, couples escaping from everyday life and friends celebrating the summer.
We offer luxurious 2, 3 and 4 bedroom apartments with between 100 and 260 square metres (1.100 to 2.800 sq ft) living space. Each bedroom provides a separate bathroom to give you and your fellow travelers all the privacy you deserve.
</t>
  </si>
  <si>
    <t xml:space="preserve">The fully equipped apartments feature awesome views both inside the rooms and outside the windows. From your huge terrace you can enjoy a stunning panoramic beach view, soak up the sun and indulge in pleasant relexation drinking a class of wine and watching the sunsets over the cristal clear turquoise water of the adriatic sea. This makes it easy to get some well earned „me – time“.
To offset the calories that the typical mediterranean cuisine simply brings (you can try to resist, but you probably will not make it :-)), go for a swim at the pool or at the private beach, try one of our stand up paddles, play tennis, go kite surfing over the waters of the adriatic sea, or restore your energy balance with a massage at the beach.
Go on a boat ride and discover small islands far away from anywhere with beaches indisturbed by tourists, enjoy wine and olive oil tastings in small towns all over Korcula island.
For guests arriving by plane: We offer a shuttle service from and to Korcula port on arrival and departure day.
If you want to combine luxury with all the comforts of home, Korcula Holiday Apartments are a save bet.
Sounds like the recipe for happiness, what do you think?
Private beach,Free WiFi,Underground parking,Tennis court, air conditioning system,terrace/balcony,separate entrence,´´La Banya´´resturant directly on the beach.
</t>
  </si>
  <si>
    <t>korcula-holiday.jpg</t>
  </si>
  <si>
    <t>https://korcula.holiday/</t>
  </si>
  <si>
    <t>mariasplace2@gmail.com</t>
  </si>
  <si>
    <t>https://mariasplacekorcula.com/</t>
  </si>
  <si>
    <t>https://visitkorcula.eu/korcula-map-data/accommodation/apartments/</t>
  </si>
  <si>
    <t>Apartman</t>
  </si>
  <si>
    <t xml:space="preserve">Apartment villa Green Court </t>
  </si>
  <si>
    <t>42.947124879128</t>
  </si>
  <si>
    <t>17.13412379533</t>
  </si>
  <si>
    <t>HR-20260 Korčula, ulica 54</t>
  </si>
  <si>
    <t>A4</t>
  </si>
  <si>
    <t>phone:  +385 20 715 022</t>
  </si>
  <si>
    <t>+385 20 715 022</t>
  </si>
  <si>
    <t>gsm: +385 99 448 3158</t>
  </si>
  <si>
    <t>+385 99 448 3158</t>
  </si>
  <si>
    <t>email:&lt;br&gt;&lt;a href='mailto:mjerc1@yahoo.com?subject=visitor visitkorcula.eu'&gt;mjerc1@yahoo.com&lt;/a&gt;&lt;hr&gt;</t>
  </si>
  <si>
    <t>mjerc1@yahoo.com</t>
  </si>
  <si>
    <t xml:space="preserve">Beautiful stone villa of typical island style in a natural setting. Large terraces offer landscape views over the garden-park, olive garden, and surrounding hills. Perfect for enjoying a family and friends’ dinner alfresco. </t>
  </si>
  <si>
    <t>Apartment for 4+1 persons, separate entrance, BBQ &amp; garden, air-condition and Wi-Fi.
Everything is nicely equipped. Kitchen has everything you need; the rooms have beds equipped with bedding of natural materials. Free parking close to apartment.
We are in the green part of the town of Korčula. Al infrastructure is relatively close. Mini market, restaurant, health centre, up to 300m, nearest beach 350, 800, 1000m. 3 megamarkets in various direction about 1400m also pharmacy and the historical old town 1400m.</t>
  </si>
  <si>
    <t>http://www.visitkorcula.eu/town-of-marko-polo/korcula-map-data/accommodation/apartments/</t>
  </si>
  <si>
    <t>korcula-apartment-villa-green-courtimage.jpg</t>
  </si>
  <si>
    <t>This property is 3 minutes walk from the beach. Overlooking the Zrnovska Banja Bay, the Villa Conte is surrounded by pine trees, 3 km from the centre of Korcula. The Conte offers holiday apartments with a panoramic balcony, free WiFi access and a private entrance. The bathing beach lies just 100 m away.</t>
  </si>
  <si>
    <t>Each apartment at the family-run Conte Villa is equipped with a kitchen and dining area, as well as satellite TV and air conditioning. The private bathrooms have a shower, and an outdoor shower is available as well.
There is a supermarket 200 m away, and the nearest bus stop is just 50 m from the Villa. On-site parking is free.</t>
  </si>
  <si>
    <t>House</t>
  </si>
  <si>
    <t>Contessa robinson house</t>
  </si>
  <si>
    <t>42.91186</t>
  </si>
  <si>
    <t>17.12684</t>
  </si>
  <si>
    <t>Set just 8 km from ACI Marina Korčula, Contessa robinson house offers accommodation in Korčula with access to a garden, a private beach area, as well as room service. Boasting free private parking, the holiday home is in an area where guests can engage in activities such as hiking and fishing.</t>
  </si>
  <si>
    <t>00385 (0)20 721 179</t>
  </si>
  <si>
    <t>00385 (0)99 86 44 86, 00385(0)98  188 47 91</t>
  </si>
  <si>
    <t>vcurac@gmail.com</t>
  </si>
  <si>
    <t xml:space="preserve">The holiday home is fitted with 2 bedrooms, 1 bathroom, bed linen, towels, a flat-screen TV, free Wi-Fi, a dining area, a fully equipped kitchen, and a terrace with sea views and outside kitchen. A car rental service is available at the holiday home.
Korčula Bus Station is 8 km from Contessa robinson house, while Korčula Ferry Port is 8 km from the property.
</t>
  </si>
  <si>
    <t>contessa-robinson-house-korcula.jpg</t>
  </si>
  <si>
    <t>&lt;b&gt;BIKE FRIENDLY&lt;b&gt;</t>
  </si>
  <si>
    <t>42.9667632485735</t>
  </si>
  <si>
    <t>17.0818621659501</t>
  </si>
  <si>
    <t>HR-20275, Podgomilje 1060 B</t>
  </si>
  <si>
    <t>The holiday house is located on an alternative route</t>
  </si>
  <si>
    <t>00385 99 416 1858</t>
  </si>
  <si>
    <t>seascape.korcula@gmail.com</t>
  </si>
  <si>
    <t>https://www.seascapekorcula.eu/</t>
  </si>
  <si>
    <t>seascape-guesthause-zrnovo-korcula.jpg</t>
  </si>
  <si>
    <t>Seascape Beach House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</si>
</sst>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A]General"/>
  </numFmts>
  <fonts count="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charset val="238"/>
    </font>
    <font>
      <u/>
      <sz val="11"/>
      <color rgb="FF0000FF"/>
      <name val="Calibri"/>
      <family val="2"/>
      <charset val="238"/>
    </font>
    <font>
      <b/>
      <sz val="11"/>
      <color theme="1"/>
      <name val="Calibri"/>
      <family val="2"/>
      <scheme val="minor"/>
    </font>
    <font>
      <sz val="9"/>
      <color theme="1"/>
      <name val="Calibri"/>
      <family val="2"/>
      <scheme val="minor"/>
    </font>
    <font>
      <sz val="9"/>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sz val="11"/>
      <color theme="10"/>
      <name val="Calibri"/>
      <family val="2"/>
      <charset val="238"/>
    </font>
    <font>
      <sz val="10"/>
      <color theme="1"/>
      <name val="Calibri"/>
      <family val="2"/>
      <scheme val="minor"/>
    </font>
    <font>
      <sz val="11"/>
      <name val="Calibri"/>
      <family val="2"/>
      <charset val="238"/>
      <scheme val="minor"/>
    </font>
    <font>
      <u/>
      <sz val="11"/>
      <color theme="10"/>
      <name val="Calibri"/>
      <family val="2"/>
      <charset val="238"/>
    </font>
    <font>
      <sz val="12"/>
      <color theme="1"/>
      <name val="Calibri"/>
      <family val="2"/>
      <charset val="238"/>
      <scheme val="minor"/>
    </font>
    <font>
      <sz val="10"/>
      <color theme="1"/>
      <name val="Calibri"/>
      <family val="2"/>
      <charset val="238"/>
      <scheme val="minor"/>
    </font>
    <font>
      <sz val="9"/>
      <color theme="1"/>
      <name val="Calibri"/>
      <family val="2"/>
      <charset val="238"/>
    </font>
    <font>
      <sz val="8"/>
      <color theme="1"/>
      <name val="Calibri"/>
      <family val="2"/>
      <scheme val="minor"/>
    </font>
    <font>
      <sz val="8"/>
      <color theme="1"/>
      <name val="Calibri"/>
      <family val="2"/>
      <charset val="238"/>
      <scheme val="minor"/>
    </font>
    <font>
      <sz val="9"/>
      <color rgb="FF000000"/>
      <name val="Calibri"/>
      <family val="2"/>
      <charset val="238"/>
    </font>
    <font>
      <sz val="11"/>
      <color rgb="FF0000FF"/>
      <name val="Calibri"/>
      <family val="2"/>
      <charset val="238"/>
    </font>
    <font>
      <sz val="10"/>
      <color rgb="FF000000"/>
      <name val="Calibri"/>
      <family val="2"/>
      <charset val="238"/>
    </font>
    <font>
      <u/>
      <sz val="11"/>
      <color rgb="FF0000FF"/>
      <name val="Calibri"/>
      <family val="2"/>
      <charset val="238"/>
    </font>
    <font>
      <sz val="11"/>
      <color rgb="FF000000"/>
      <name val="Calibri"/>
      <family val="2"/>
      <charset val="238"/>
    </font>
    <font>
      <sz val="9"/>
      <name val="Calibri"/>
      <family val="2"/>
      <scheme val="minor"/>
    </font>
    <font>
      <sz val="9"/>
      <color rgb="FF1F497D"/>
      <name val="Calibri"/>
      <family val="2"/>
      <charset val="238"/>
      <scheme val="minor"/>
    </font>
    <font>
      <sz val="9"/>
      <color rgb="FF0000FF"/>
      <name val="Calibri"/>
      <family val="2"/>
      <charset val="238"/>
    </font>
    <font>
      <sz val="11"/>
      <color theme="1"/>
      <name val="Calibri"/>
      <family val="2"/>
      <charset val="238"/>
    </font>
    <font>
      <sz val="9"/>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DEADA"/>
        <bgColor rgb="FFFDEADA"/>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s>
  <cellStyleXfs count="54">
    <xf numFmtId="0" fontId="0" fillId="0" borderId="0"/>
    <xf numFmtId="0" fontId="25"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4"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40" fillId="32" borderId="0" applyNumberFormat="0" applyBorder="0" applyAlignment="0" applyProtection="0"/>
    <xf numFmtId="0" fontId="41" fillId="0" borderId="0" applyNumberFormat="0" applyFill="0" applyBorder="0" applyAlignment="0" applyProtection="0">
      <alignment vertical="top"/>
      <protection locked="0"/>
    </xf>
    <xf numFmtId="0" fontId="23" fillId="0" borderId="0"/>
    <xf numFmtId="0" fontId="42" fillId="0" borderId="0"/>
    <xf numFmtId="0" fontId="24" fillId="0" borderId="0"/>
    <xf numFmtId="0" fontId="12" fillId="0" borderId="0"/>
    <xf numFmtId="0" fontId="10" fillId="0" borderId="0"/>
    <xf numFmtId="0" fontId="8" fillId="0" borderId="0"/>
    <xf numFmtId="0" fontId="7" fillId="0" borderId="0"/>
    <xf numFmtId="0" fontId="6" fillId="0" borderId="0"/>
    <xf numFmtId="0" fontId="5" fillId="0" borderId="0"/>
    <xf numFmtId="0" fontId="4" fillId="0" borderId="0"/>
    <xf numFmtId="0" fontId="3" fillId="0" borderId="0"/>
  </cellStyleXfs>
  <cellXfs count="503">
    <xf numFmtId="0" fontId="0" fillId="0" borderId="0" xfId="0"/>
    <xf numFmtId="0" fontId="41" fillId="0" borderId="13" xfId="42" applyBorder="1" applyAlignment="1" applyProtection="1">
      <alignment horizontal="left" vertical="top" wrapText="1"/>
    </xf>
    <xf numFmtId="0" fontId="43" fillId="0" borderId="10" xfId="0" applyFont="1" applyBorder="1" applyAlignment="1">
      <alignment vertical="top" wrapText="1"/>
    </xf>
    <xf numFmtId="0" fontId="43" fillId="33" borderId="10" xfId="0" applyFont="1" applyFill="1" applyBorder="1" applyAlignment="1">
      <alignment vertical="top" wrapText="1"/>
    </xf>
    <xf numFmtId="49" fontId="43" fillId="0" borderId="10" xfId="0" applyNumberFormat="1" applyFont="1" applyBorder="1" applyAlignment="1">
      <alignment horizontal="center" vertical="top" wrapText="1"/>
    </xf>
    <xf numFmtId="0" fontId="43" fillId="0" borderId="0" xfId="0" applyFont="1" applyAlignment="1">
      <alignment vertical="top" wrapText="1"/>
    </xf>
    <xf numFmtId="0" fontId="44" fillId="0" borderId="10" xfId="0" applyFont="1" applyBorder="1" applyAlignment="1">
      <alignment vertical="top" wrapText="1"/>
    </xf>
    <xf numFmtId="0" fontId="45" fillId="0" borderId="10" xfId="0" applyFont="1" applyBorder="1" applyAlignment="1">
      <alignment horizontal="left" vertical="top" wrapText="1"/>
    </xf>
    <xf numFmtId="0" fontId="45" fillId="33" borderId="10" xfId="0" applyFont="1" applyFill="1" applyBorder="1" applyAlignment="1">
      <alignment horizontal="left" wrapText="1"/>
    </xf>
    <xf numFmtId="49" fontId="45" fillId="0" borderId="10" xfId="0" applyNumberFormat="1" applyFont="1" applyBorder="1" applyAlignment="1">
      <alignment horizontal="center" vertical="top" wrapText="1"/>
    </xf>
    <xf numFmtId="0" fontId="45" fillId="0" borderId="10" xfId="0" applyFont="1" applyFill="1" applyBorder="1" applyAlignment="1">
      <alignment horizontal="left" wrapText="1"/>
    </xf>
    <xf numFmtId="0" fontId="46" fillId="0" borderId="10" xfId="0" applyFont="1" applyFill="1" applyBorder="1" applyAlignment="1">
      <alignment horizontal="center" vertical="top" wrapText="1"/>
    </xf>
    <xf numFmtId="0" fontId="47" fillId="0" borderId="10" xfId="0" applyFont="1" applyBorder="1"/>
    <xf numFmtId="0" fontId="48" fillId="0" borderId="10" xfId="42" applyFont="1" applyFill="1" applyBorder="1" applyAlignment="1" applyProtection="1">
      <alignment horizontal="left" wrapText="1"/>
    </xf>
    <xf numFmtId="0" fontId="49" fillId="0" borderId="13" xfId="42" applyFont="1" applyBorder="1" applyAlignment="1" applyProtection="1">
      <alignment horizontal="left" vertical="top" wrapText="1"/>
    </xf>
    <xf numFmtId="0" fontId="50" fillId="0" borderId="10" xfId="0" applyFont="1" applyBorder="1" applyAlignment="1">
      <alignment vertical="top" wrapText="1"/>
    </xf>
    <xf numFmtId="0" fontId="45" fillId="0" borderId="14" xfId="0" applyFont="1" applyBorder="1" applyAlignment="1">
      <alignment horizontal="left" vertical="top" wrapText="1"/>
    </xf>
    <xf numFmtId="0" fontId="49" fillId="0" borderId="10" xfId="42" applyFont="1" applyBorder="1" applyAlignment="1" applyProtection="1">
      <alignment horizontal="left" vertical="top" wrapText="1"/>
    </xf>
    <xf numFmtId="0" fontId="44" fillId="0" borderId="0" xfId="0" applyFont="1" applyAlignment="1">
      <alignment vertical="top" wrapText="1"/>
    </xf>
    <xf numFmtId="0" fontId="45" fillId="0" borderId="10" xfId="42" applyFont="1" applyBorder="1" applyAlignment="1" applyProtection="1">
      <alignment horizontal="left" wrapText="1"/>
    </xf>
    <xf numFmtId="0" fontId="47" fillId="0" borderId="10" xfId="0" applyFont="1" applyFill="1" applyBorder="1" applyAlignment="1">
      <alignment horizontal="center"/>
    </xf>
    <xf numFmtId="0" fontId="51" fillId="0" borderId="10" xfId="42" applyFont="1" applyFill="1" applyBorder="1" applyAlignment="1" applyProtection="1">
      <alignment horizontal="left" wrapText="1"/>
    </xf>
    <xf numFmtId="0" fontId="45" fillId="0" borderId="10" xfId="0" applyFont="1" applyBorder="1" applyAlignment="1">
      <alignment horizontal="left" wrapText="1"/>
    </xf>
    <xf numFmtId="0" fontId="48" fillId="0" borderId="10" xfId="0" applyFont="1" applyBorder="1" applyAlignment="1">
      <alignment horizontal="left" wrapText="1"/>
    </xf>
    <xf numFmtId="0" fontId="52" fillId="0" borderId="14" xfId="42" applyFont="1" applyBorder="1" applyAlignment="1" applyProtection="1">
      <alignment horizontal="left" vertical="top" wrapText="1"/>
    </xf>
    <xf numFmtId="0" fontId="53" fillId="0" borderId="10" xfId="0" applyFont="1" applyBorder="1" applyAlignment="1">
      <alignment horizontal="center" vertical="top" wrapText="1"/>
    </xf>
    <xf numFmtId="0" fontId="47" fillId="0" borderId="0" xfId="0" applyFont="1"/>
    <xf numFmtId="0" fontId="48" fillId="0" borderId="10" xfId="42" applyFont="1" applyBorder="1" applyAlignment="1" applyProtection="1">
      <alignment horizontal="left" wrapText="1"/>
    </xf>
    <xf numFmtId="0" fontId="50" fillId="0" borderId="10" xfId="0" applyFont="1" applyFill="1" applyBorder="1" applyAlignment="1">
      <alignment horizontal="left" vertical="top" wrapText="1"/>
    </xf>
    <xf numFmtId="0" fontId="45" fillId="0" borderId="10" xfId="0" applyFont="1" applyBorder="1" applyAlignment="1">
      <alignment horizontal="center" vertical="top" wrapText="1"/>
    </xf>
    <xf numFmtId="49" fontId="48" fillId="0" borderId="10" xfId="0" applyNumberFormat="1" applyFont="1" applyBorder="1" applyAlignment="1">
      <alignment horizontal="center" vertical="top"/>
    </xf>
    <xf numFmtId="0" fontId="50" fillId="0" borderId="10" xfId="0" applyFont="1" applyFill="1" applyBorder="1" applyAlignment="1">
      <alignment horizontal="center" vertical="top" wrapText="1"/>
    </xf>
    <xf numFmtId="0" fontId="48" fillId="0" borderId="11" xfId="0" applyFont="1" applyFill="1" applyBorder="1" applyAlignment="1">
      <alignment horizontal="left" wrapText="1"/>
    </xf>
    <xf numFmtId="0" fontId="45" fillId="0" borderId="10" xfId="0" applyFont="1" applyFill="1" applyBorder="1" applyAlignment="1">
      <alignment horizontal="left" vertical="top" wrapText="1"/>
    </xf>
    <xf numFmtId="49" fontId="48" fillId="0" borderId="10"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0" fontId="44" fillId="0" borderId="10" xfId="0" applyFont="1" applyFill="1" applyBorder="1" applyAlignment="1">
      <alignment vertical="top" wrapText="1"/>
    </xf>
    <xf numFmtId="0" fontId="48" fillId="0" borderId="10" xfId="0" applyFont="1" applyFill="1" applyBorder="1" applyAlignment="1">
      <alignment horizontal="left" wrapText="1"/>
    </xf>
    <xf numFmtId="0" fontId="52" fillId="0" borderId="14" xfId="42" applyFont="1" applyFill="1" applyBorder="1" applyAlignment="1" applyProtection="1">
      <alignment horizontal="left" vertical="top" wrapText="1"/>
    </xf>
    <xf numFmtId="0" fontId="54" fillId="0" borderId="10" xfId="0" applyFont="1" applyFill="1" applyBorder="1" applyAlignment="1">
      <alignment horizontal="center" vertical="top" wrapText="1"/>
    </xf>
    <xf numFmtId="0" fontId="45" fillId="0" borderId="14" xfId="0" applyFont="1" applyFill="1" applyBorder="1" applyAlignment="1">
      <alignment horizontal="left" vertical="top" wrapText="1"/>
    </xf>
    <xf numFmtId="0" fontId="49" fillId="0" borderId="13" xfId="42" applyFont="1" applyFill="1" applyBorder="1" applyAlignment="1" applyProtection="1">
      <alignment horizontal="left" vertical="top" wrapText="1"/>
    </xf>
    <xf numFmtId="49" fontId="44" fillId="0" borderId="10" xfId="0" applyNumberFormat="1" applyFont="1" applyFill="1" applyBorder="1" applyAlignment="1">
      <alignment horizontal="center" vertical="top" wrapText="1"/>
    </xf>
    <xf numFmtId="0" fontId="45" fillId="0" borderId="10" xfId="0" applyFont="1" applyFill="1" applyBorder="1" applyAlignment="1">
      <alignment horizontal="center"/>
    </xf>
    <xf numFmtId="0" fontId="46" fillId="0" borderId="10" xfId="0" applyNumberFormat="1" applyFont="1" applyFill="1" applyBorder="1" applyAlignment="1">
      <alignment horizontal="left" wrapText="1"/>
    </xf>
    <xf numFmtId="0" fontId="50" fillId="0" borderId="10" xfId="0" applyFont="1" applyFill="1" applyBorder="1" applyAlignment="1">
      <alignment vertical="top" wrapText="1"/>
    </xf>
    <xf numFmtId="0" fontId="54" fillId="0" borderId="10" xfId="0" applyFont="1" applyFill="1" applyBorder="1" applyAlignment="1">
      <alignment horizontal="left" vertical="top" wrapText="1"/>
    </xf>
    <xf numFmtId="0" fontId="48" fillId="0" borderId="14" xfId="0" applyFont="1" applyBorder="1" applyAlignment="1">
      <alignment horizontal="left" wrapText="1"/>
    </xf>
    <xf numFmtId="0" fontId="48" fillId="0" borderId="14" xfId="42" applyFont="1" applyFill="1" applyBorder="1" applyAlignment="1" applyProtection="1">
      <alignment horizontal="left" wrapText="1"/>
    </xf>
    <xf numFmtId="0" fontId="44" fillId="0" borderId="10" xfId="0" applyFont="1" applyFill="1" applyBorder="1" applyAlignment="1">
      <alignment horizontal="left" vertical="top" wrapText="1"/>
    </xf>
    <xf numFmtId="0" fontId="47" fillId="0" borderId="14" xfId="0" applyFont="1" applyBorder="1"/>
    <xf numFmtId="0" fontId="44" fillId="0" borderId="10" xfId="0" applyFont="1" applyBorder="1" applyAlignment="1">
      <alignment horizontal="left" vertical="top" wrapText="1"/>
    </xf>
    <xf numFmtId="0" fontId="48" fillId="0" borderId="14" xfId="42" applyFont="1" applyBorder="1" applyAlignment="1" applyProtection="1">
      <alignment horizontal="left" wrapText="1"/>
    </xf>
    <xf numFmtId="0" fontId="55" fillId="0" borderId="10" xfId="42" applyFont="1" applyBorder="1" applyAlignment="1" applyProtection="1">
      <alignment vertical="top" wrapText="1"/>
    </xf>
    <xf numFmtId="0" fontId="44" fillId="35" borderId="10" xfId="0" applyFont="1" applyFill="1" applyBorder="1" applyAlignment="1">
      <alignment vertical="top" wrapText="1"/>
    </xf>
    <xf numFmtId="0" fontId="45" fillId="35" borderId="10" xfId="0" applyFont="1" applyFill="1" applyBorder="1" applyAlignment="1">
      <alignment horizontal="left" vertical="top" wrapText="1"/>
    </xf>
    <xf numFmtId="0" fontId="48" fillId="0" borderId="14" xfId="0" applyFont="1" applyFill="1" applyBorder="1" applyAlignment="1">
      <alignment horizontal="left" wrapText="1"/>
    </xf>
    <xf numFmtId="0" fontId="56" fillId="0" borderId="10" xfId="0" applyFont="1" applyFill="1" applyBorder="1" applyAlignment="1">
      <alignment horizontal="left" vertical="top" wrapText="1"/>
    </xf>
    <xf numFmtId="0" fontId="57" fillId="0" borderId="10" xfId="0" applyFont="1" applyFill="1" applyBorder="1" applyAlignment="1">
      <alignment horizontal="left" vertical="top" wrapText="1"/>
    </xf>
    <xf numFmtId="0" fontId="54" fillId="0" borderId="10" xfId="0" applyFont="1" applyBorder="1"/>
    <xf numFmtId="0" fontId="57" fillId="0" borderId="10" xfId="0" applyFont="1" applyFill="1" applyBorder="1" applyAlignment="1">
      <alignment horizontal="center" vertical="top" wrapText="1"/>
    </xf>
    <xf numFmtId="0" fontId="58" fillId="0" borderId="15" xfId="0" applyFont="1" applyBorder="1" applyAlignment="1">
      <alignment vertical="top" wrapText="1"/>
    </xf>
    <xf numFmtId="0" fontId="58" fillId="0" borderId="15" xfId="0" applyFont="1" applyBorder="1" applyAlignment="1">
      <alignment horizontal="left" vertical="top" wrapText="1"/>
    </xf>
    <xf numFmtId="0" fontId="58" fillId="34" borderId="15" xfId="0" applyFont="1" applyFill="1" applyBorder="1" applyAlignment="1">
      <alignment horizontal="left" wrapText="1"/>
    </xf>
    <xf numFmtId="49" fontId="58" fillId="0" borderId="15" xfId="0" applyNumberFormat="1" applyFont="1" applyBorder="1" applyAlignment="1">
      <alignment horizontal="center" vertical="top" wrapText="1"/>
    </xf>
    <xf numFmtId="0" fontId="58" fillId="0" borderId="15" xfId="0" applyFont="1" applyFill="1" applyBorder="1" applyAlignment="1">
      <alignment horizontal="left" wrapText="1"/>
    </xf>
    <xf numFmtId="0" fontId="58" fillId="0" borderId="15" xfId="0" applyFont="1" applyFill="1" applyBorder="1" applyAlignment="1">
      <alignment horizontal="center" vertical="top" wrapText="1"/>
    </xf>
    <xf numFmtId="164" fontId="55" fillId="0" borderId="15" xfId="44" applyNumberFormat="1" applyFont="1" applyFill="1" applyBorder="1" applyAlignment="1" applyProtection="1">
      <alignment horizontal="left" wrapText="1"/>
    </xf>
    <xf numFmtId="164" fontId="59" fillId="0" borderId="17" xfId="44" applyNumberFormat="1" applyFont="1" applyFill="1" applyBorder="1" applyAlignment="1" applyProtection="1">
      <alignment horizontal="left" vertical="top" wrapText="1"/>
    </xf>
    <xf numFmtId="0" fontId="60" fillId="0" borderId="10" xfId="0" applyFont="1" applyBorder="1" applyAlignment="1">
      <alignment vertical="top" wrapText="1"/>
    </xf>
    <xf numFmtId="0" fontId="58" fillId="0" borderId="18" xfId="0" applyFont="1" applyBorder="1" applyAlignment="1">
      <alignment horizontal="left" vertical="top" wrapText="1"/>
    </xf>
    <xf numFmtId="164" fontId="59" fillId="0" borderId="15" xfId="44" applyNumberFormat="1" applyFont="1" applyFill="1" applyBorder="1" applyAlignment="1" applyProtection="1">
      <alignment horizontal="left" vertical="top" wrapText="1"/>
    </xf>
    <xf numFmtId="164" fontId="58" fillId="0" borderId="15" xfId="44" applyNumberFormat="1" applyFont="1" applyFill="1" applyBorder="1" applyAlignment="1" applyProtection="1">
      <alignment horizontal="left" wrapText="1"/>
    </xf>
    <xf numFmtId="0" fontId="58" fillId="0" borderId="15" xfId="0" applyFont="1" applyFill="1" applyBorder="1" applyAlignment="1">
      <alignment horizontal="center"/>
    </xf>
    <xf numFmtId="0" fontId="58" fillId="0" borderId="15" xfId="0" applyFont="1" applyBorder="1" applyAlignment="1">
      <alignment horizontal="left" wrapText="1"/>
    </xf>
    <xf numFmtId="0" fontId="58" fillId="0" borderId="17" xfId="0" applyFont="1" applyFill="1" applyBorder="1" applyAlignment="1">
      <alignment horizontal="center" vertical="top" wrapText="1"/>
    </xf>
    <xf numFmtId="0" fontId="58" fillId="0" borderId="10" xfId="0" applyFont="1" applyBorder="1" applyAlignment="1">
      <alignment vertical="top" wrapText="1"/>
    </xf>
    <xf numFmtId="0" fontId="55" fillId="0" borderId="18" xfId="0" applyFont="1" applyBorder="1" applyAlignment="1">
      <alignment horizontal="left" wrapText="1"/>
    </xf>
    <xf numFmtId="164" fontId="61" fillId="0" borderId="18" xfId="44" applyNumberFormat="1" applyFont="1" applyFill="1" applyBorder="1" applyAlignment="1" applyProtection="1">
      <alignment horizontal="left" vertical="top" wrapText="1"/>
    </xf>
    <xf numFmtId="0" fontId="58" fillId="0" borderId="17" xfId="0" applyFont="1" applyBorder="1" applyAlignment="1">
      <alignment horizontal="center" vertical="top" wrapText="1"/>
    </xf>
    <xf numFmtId="0" fontId="60" fillId="0" borderId="10" xfId="0" applyFont="1" applyFill="1" applyBorder="1" applyAlignment="1">
      <alignment horizontal="left" vertical="top" wrapText="1"/>
    </xf>
    <xf numFmtId="164" fontId="52" fillId="0" borderId="18" xfId="42" applyNumberFormat="1" applyFont="1" applyFill="1" applyBorder="1" applyAlignment="1" applyProtection="1">
      <alignment horizontal="left" vertical="top" wrapText="1"/>
    </xf>
    <xf numFmtId="0" fontId="58" fillId="0" borderId="15" xfId="0" applyFont="1" applyBorder="1" applyAlignment="1">
      <alignment horizontal="center" vertical="top" wrapText="1"/>
    </xf>
    <xf numFmtId="0" fontId="58" fillId="0" borderId="19" xfId="0" applyFont="1" applyBorder="1" applyAlignment="1">
      <alignment vertical="top" wrapText="1"/>
    </xf>
    <xf numFmtId="0" fontId="55" fillId="0" borderId="15" xfId="0" applyFont="1" applyBorder="1" applyAlignment="1">
      <alignment horizontal="left" wrapText="1"/>
    </xf>
    <xf numFmtId="0" fontId="52" fillId="0" borderId="18" xfId="42" applyFont="1" applyBorder="1" applyAlignment="1" applyProtection="1">
      <alignment horizontal="left" vertical="top" wrapText="1"/>
    </xf>
    <xf numFmtId="49" fontId="55" fillId="0" borderId="15" xfId="0" applyNumberFormat="1" applyFont="1" applyBorder="1" applyAlignment="1">
      <alignment horizontal="center" vertical="top"/>
    </xf>
    <xf numFmtId="0" fontId="60" fillId="0" borderId="10" xfId="0" applyFont="1" applyFill="1" applyBorder="1" applyAlignment="1">
      <alignment horizontal="center" vertical="top" wrapText="1"/>
    </xf>
    <xf numFmtId="0" fontId="62" fillId="0" borderId="18" xfId="0" applyFont="1" applyBorder="1" applyAlignment="1">
      <alignment horizontal="left" vertical="top" wrapText="1"/>
    </xf>
    <xf numFmtId="0" fontId="55" fillId="0" borderId="16" xfId="0" applyFont="1" applyFill="1" applyBorder="1" applyAlignment="1">
      <alignment horizontal="left" wrapText="1"/>
    </xf>
    <xf numFmtId="0" fontId="58" fillId="0" borderId="15" xfId="0" applyFont="1" applyFill="1" applyBorder="1" applyAlignment="1">
      <alignment horizontal="left" vertical="top" wrapText="1"/>
    </xf>
    <xf numFmtId="49" fontId="55" fillId="0" borderId="15" xfId="0" applyNumberFormat="1" applyFont="1" applyFill="1" applyBorder="1" applyAlignment="1">
      <alignment horizontal="center" vertical="top"/>
    </xf>
    <xf numFmtId="49" fontId="58" fillId="0" borderId="15" xfId="0" applyNumberFormat="1" applyFont="1" applyFill="1" applyBorder="1" applyAlignment="1">
      <alignment horizontal="center" vertical="top" wrapText="1"/>
    </xf>
    <xf numFmtId="0" fontId="58" fillId="0" borderId="15" xfId="0" applyFont="1" applyFill="1" applyBorder="1" applyAlignment="1">
      <alignment vertical="top" wrapText="1"/>
    </xf>
    <xf numFmtId="0" fontId="55" fillId="0" borderId="15" xfId="0" applyFont="1" applyFill="1" applyBorder="1" applyAlignment="1">
      <alignment horizontal="left" wrapText="1"/>
    </xf>
    <xf numFmtId="164" fontId="59" fillId="0" borderId="0" xfId="44" applyNumberFormat="1" applyFont="1" applyFill="1" applyBorder="1" applyAlignment="1" applyProtection="1"/>
    <xf numFmtId="0" fontId="52" fillId="0" borderId="13" xfId="42" applyFont="1" applyBorder="1" applyAlignment="1" applyProtection="1">
      <alignment horizontal="left" vertical="top" wrapText="1"/>
    </xf>
    <xf numFmtId="0" fontId="44" fillId="0" borderId="10" xfId="0" applyFont="1" applyBorder="1"/>
    <xf numFmtId="164" fontId="65" fillId="0" borderId="15" xfId="44" applyNumberFormat="1" applyFont="1" applyFill="1" applyBorder="1" applyAlignment="1" applyProtection="1">
      <alignment horizontal="left" wrapText="1"/>
    </xf>
    <xf numFmtId="164" fontId="66" fillId="0" borderId="15" xfId="44" applyNumberFormat="1" applyFont="1" applyFill="1" applyBorder="1" applyAlignment="1" applyProtection="1">
      <alignment horizontal="left" vertical="top" wrapText="1"/>
    </xf>
    <xf numFmtId="0" fontId="52" fillId="0" borderId="10" xfId="42" applyFont="1" applyBorder="1" applyAlignment="1" applyProtection="1">
      <alignment horizontal="left" vertical="top" wrapText="1"/>
    </xf>
    <xf numFmtId="0" fontId="56" fillId="0" borderId="10" xfId="0" applyFont="1" applyBorder="1" applyAlignment="1">
      <alignment vertical="top" wrapText="1"/>
    </xf>
    <xf numFmtId="0" fontId="47" fillId="0" borderId="13" xfId="0" applyFont="1" applyBorder="1" applyAlignment="1">
      <alignment horizontal="left" vertical="top" wrapText="1"/>
    </xf>
    <xf numFmtId="164" fontId="59" fillId="0" borderId="18" xfId="44" applyNumberFormat="1" applyFont="1" applyFill="1" applyBorder="1" applyAlignment="1" applyProtection="1">
      <alignment horizontal="left" vertical="top" wrapText="1"/>
    </xf>
    <xf numFmtId="0" fontId="58" fillId="0" borderId="18" xfId="0" applyFont="1" applyFill="1" applyBorder="1" applyAlignment="1">
      <alignment horizontal="left" vertical="top" wrapText="1"/>
    </xf>
    <xf numFmtId="164" fontId="58" fillId="0" borderId="15" xfId="0" applyNumberFormat="1" applyFont="1" applyFill="1" applyBorder="1" applyAlignment="1">
      <alignment horizontal="left" wrapText="1"/>
    </xf>
    <xf numFmtId="0" fontId="58" fillId="0" borderId="10" xfId="0" applyFont="1" applyFill="1" applyBorder="1" applyAlignment="1">
      <alignment horizontal="left" vertical="top" wrapText="1"/>
    </xf>
    <xf numFmtId="0" fontId="60" fillId="0" borderId="0" xfId="0" applyFont="1" applyAlignment="1">
      <alignment vertical="top" wrapText="1"/>
    </xf>
    <xf numFmtId="0" fontId="60" fillId="0" borderId="15" xfId="0" applyFont="1" applyFill="1" applyBorder="1" applyAlignment="1">
      <alignment horizontal="left" vertical="top" wrapText="1"/>
    </xf>
    <xf numFmtId="0" fontId="62" fillId="0" borderId="15" xfId="0" applyFont="1" applyBorder="1" applyAlignment="1">
      <alignment horizontal="left" vertical="top" wrapText="1"/>
    </xf>
    <xf numFmtId="0" fontId="60" fillId="0" borderId="15" xfId="0" applyFont="1" applyFill="1" applyBorder="1" applyAlignment="1">
      <alignment horizontal="center" vertical="top" wrapText="1"/>
    </xf>
    <xf numFmtId="164" fontId="61" fillId="0" borderId="15" xfId="44" applyNumberFormat="1" applyFont="1" applyFill="1" applyBorder="1" applyAlignment="1" applyProtection="1">
      <alignment horizontal="left" vertical="top" wrapText="1"/>
    </xf>
    <xf numFmtId="0" fontId="45" fillId="0" borderId="14" xfId="0" applyFont="1" applyFill="1" applyBorder="1" applyAlignment="1">
      <alignment horizontal="center" vertical="top" wrapText="1"/>
    </xf>
    <xf numFmtId="0" fontId="46" fillId="0" borderId="14" xfId="0" applyFont="1" applyFill="1" applyBorder="1" applyAlignment="1">
      <alignment horizontal="center" vertical="top" wrapText="1"/>
    </xf>
    <xf numFmtId="0" fontId="44" fillId="33" borderId="0" xfId="0" applyFont="1" applyFill="1" applyAlignment="1">
      <alignment vertical="top" wrapText="1"/>
    </xf>
    <xf numFmtId="49" fontId="44" fillId="0" borderId="0" xfId="0" applyNumberFormat="1" applyFont="1" applyAlignment="1">
      <alignment horizontal="center" vertical="top" wrapText="1"/>
    </xf>
    <xf numFmtId="0" fontId="47" fillId="0" borderId="0" xfId="0" applyFont="1" applyAlignment="1">
      <alignment vertical="top" wrapText="1"/>
    </xf>
    <xf numFmtId="0" fontId="41" fillId="0" borderId="10" xfId="42" applyBorder="1" applyAlignment="1" applyProtection="1">
      <alignment horizontal="left" vertical="top" wrapText="1"/>
    </xf>
    <xf numFmtId="0" fontId="58" fillId="0" borderId="0" xfId="0" applyFont="1" applyBorder="1" applyAlignment="1">
      <alignment vertical="top" wrapText="1"/>
    </xf>
    <xf numFmtId="0" fontId="44" fillId="0" borderId="0" xfId="0" applyFont="1" applyBorder="1" applyAlignment="1">
      <alignment vertical="top" wrapText="1"/>
    </xf>
    <xf numFmtId="0" fontId="58" fillId="0" borderId="0" xfId="0" applyFont="1" applyFill="1" applyBorder="1" applyAlignment="1">
      <alignment horizontal="center"/>
    </xf>
    <xf numFmtId="0" fontId="60" fillId="0" borderId="0" xfId="0" applyFont="1" applyBorder="1" applyAlignment="1">
      <alignment vertical="top" wrapText="1"/>
    </xf>
    <xf numFmtId="0" fontId="64" fillId="0" borderId="0" xfId="0" applyFont="1" applyFill="1" applyBorder="1" applyAlignment="1">
      <alignment horizontal="left"/>
    </xf>
    <xf numFmtId="0" fontId="44" fillId="0" borderId="0" xfId="0" applyFont="1" applyBorder="1"/>
    <xf numFmtId="0" fontId="52" fillId="0" borderId="0" xfId="42" applyFont="1" applyBorder="1" applyAlignment="1" applyProtection="1"/>
    <xf numFmtId="0" fontId="49" fillId="0" borderId="0" xfId="42" applyFont="1" applyBorder="1" applyAlignment="1" applyProtection="1"/>
    <xf numFmtId="0" fontId="45" fillId="0" borderId="0" xfId="0" applyFont="1" applyBorder="1" applyAlignment="1">
      <alignment horizontal="left" vertical="top" wrapText="1"/>
    </xf>
    <xf numFmtId="49" fontId="45" fillId="0" borderId="0" xfId="0" applyNumberFormat="1" applyFont="1" applyBorder="1" applyAlignment="1">
      <alignment horizontal="center" vertical="top" wrapText="1"/>
    </xf>
    <xf numFmtId="0" fontId="45" fillId="0" borderId="0" xfId="0" applyFont="1" applyBorder="1" applyAlignment="1">
      <alignment horizontal="center" vertical="top" wrapText="1"/>
    </xf>
    <xf numFmtId="0" fontId="48" fillId="0" borderId="0" xfId="0" applyFont="1" applyBorder="1" applyAlignment="1">
      <alignment horizontal="left" wrapText="1"/>
    </xf>
    <xf numFmtId="0" fontId="52" fillId="0" borderId="0" xfId="42" applyFont="1" applyBorder="1" applyAlignment="1" applyProtection="1">
      <alignment horizontal="left" vertical="top" wrapText="1"/>
    </xf>
    <xf numFmtId="164" fontId="59" fillId="0" borderId="0" xfId="44" applyNumberFormat="1" applyFont="1" applyFill="1" applyBorder="1" applyAlignment="1" applyProtection="1">
      <alignment horizontal="left" vertical="top" wrapText="1"/>
    </xf>
    <xf numFmtId="0" fontId="44" fillId="0" borderId="0" xfId="0" applyFont="1" applyFill="1" applyBorder="1" applyAlignment="1">
      <alignment vertical="top" wrapText="1"/>
    </xf>
    <xf numFmtId="0" fontId="58" fillId="0" borderId="20" xfId="0" applyFont="1" applyBorder="1" applyAlignment="1">
      <alignment vertical="top" wrapText="1"/>
    </xf>
    <xf numFmtId="0" fontId="55" fillId="0" borderId="16" xfId="0" applyFont="1" applyBorder="1" applyAlignment="1">
      <alignment horizontal="left" wrapText="1"/>
    </xf>
    <xf numFmtId="0" fontId="58" fillId="0" borderId="0" xfId="0" applyFont="1" applyBorder="1" applyAlignment="1">
      <alignment horizontal="left" vertical="top" wrapText="1"/>
    </xf>
    <xf numFmtId="49" fontId="58" fillId="0" borderId="0" xfId="0" applyNumberFormat="1" applyFont="1" applyBorder="1" applyAlignment="1">
      <alignment horizontal="center" vertical="top" wrapText="1"/>
    </xf>
    <xf numFmtId="0" fontId="58" fillId="0" borderId="0" xfId="0" applyFont="1" applyBorder="1" applyAlignment="1">
      <alignment horizontal="center" vertical="top" wrapText="1"/>
    </xf>
    <xf numFmtId="0" fontId="55" fillId="0" borderId="0" xfId="0" applyFont="1" applyFill="1" applyBorder="1" applyAlignment="1">
      <alignment horizontal="left" wrapText="1"/>
    </xf>
    <xf numFmtId="0" fontId="44" fillId="0" borderId="15" xfId="0" applyFont="1" applyBorder="1" applyAlignment="1">
      <alignment vertical="top" wrapText="1"/>
    </xf>
    <xf numFmtId="0" fontId="44" fillId="35" borderId="15" xfId="0" applyFont="1" applyFill="1" applyBorder="1" applyAlignment="1">
      <alignment vertical="top" wrapText="1"/>
    </xf>
    <xf numFmtId="0" fontId="58" fillId="0" borderId="10" xfId="0" applyFont="1" applyBorder="1" applyAlignment="1">
      <alignment horizontal="left" vertical="top" wrapText="1"/>
    </xf>
    <xf numFmtId="0" fontId="44" fillId="0" borderId="0" xfId="0" applyFont="1" applyBorder="1" applyAlignment="1">
      <alignment horizontal="left" vertical="top" wrapText="1"/>
    </xf>
    <xf numFmtId="0" fontId="45" fillId="0" borderId="15" xfId="0" applyFont="1" applyBorder="1" applyAlignment="1">
      <alignment horizontal="left" vertical="top" wrapText="1"/>
    </xf>
    <xf numFmtId="0" fontId="45" fillId="0" borderId="15" xfId="0" applyFont="1" applyFill="1" applyBorder="1" applyAlignment="1">
      <alignment horizontal="left" vertical="top" wrapText="1"/>
    </xf>
    <xf numFmtId="0" fontId="58" fillId="34" borderId="10" xfId="0" applyFont="1" applyFill="1" applyBorder="1" applyAlignment="1">
      <alignment horizontal="left" wrapText="1"/>
    </xf>
    <xf numFmtId="0" fontId="45" fillId="33" borderId="15" xfId="0" applyFont="1" applyFill="1" applyBorder="1" applyAlignment="1">
      <alignment horizontal="left" wrapText="1"/>
    </xf>
    <xf numFmtId="49" fontId="58" fillId="0" borderId="10" xfId="0" applyNumberFormat="1" applyFont="1" applyBorder="1" applyAlignment="1">
      <alignment horizontal="center" vertical="top" wrapText="1"/>
    </xf>
    <xf numFmtId="49" fontId="45" fillId="0" borderId="15" xfId="0" applyNumberFormat="1" applyFont="1" applyBorder="1" applyAlignment="1">
      <alignment horizontal="center" vertical="top" wrapText="1"/>
    </xf>
    <xf numFmtId="49" fontId="55" fillId="0" borderId="10" xfId="0" applyNumberFormat="1" applyFont="1" applyBorder="1" applyAlignment="1">
      <alignment horizontal="center" vertical="top"/>
    </xf>
    <xf numFmtId="49" fontId="48" fillId="0" borderId="15" xfId="0" applyNumberFormat="1" applyFont="1" applyFill="1" applyBorder="1" applyAlignment="1">
      <alignment horizontal="center" vertical="top"/>
    </xf>
    <xf numFmtId="49" fontId="58" fillId="0" borderId="10" xfId="0" applyNumberFormat="1" applyFont="1" applyFill="1" applyBorder="1" applyAlignment="1">
      <alignment horizontal="center" vertical="top" wrapText="1"/>
    </xf>
    <xf numFmtId="49" fontId="55" fillId="0" borderId="10" xfId="0" applyNumberFormat="1" applyFont="1" applyFill="1" applyBorder="1" applyAlignment="1">
      <alignment horizontal="center" vertical="top"/>
    </xf>
    <xf numFmtId="49" fontId="44" fillId="0" borderId="15" xfId="0" applyNumberFormat="1" applyFont="1" applyFill="1" applyBorder="1" applyAlignment="1">
      <alignment horizontal="center" vertical="top" wrapText="1"/>
    </xf>
    <xf numFmtId="49" fontId="48" fillId="0" borderId="15" xfId="0" applyNumberFormat="1" applyFont="1" applyBorder="1" applyAlignment="1">
      <alignment horizontal="center" vertical="top"/>
    </xf>
    <xf numFmtId="49" fontId="45" fillId="0" borderId="15" xfId="0" applyNumberFormat="1" applyFont="1" applyFill="1" applyBorder="1" applyAlignment="1">
      <alignment horizontal="center" vertical="top" wrapText="1"/>
    </xf>
    <xf numFmtId="0" fontId="58" fillId="0" borderId="10" xfId="0" applyFont="1" applyFill="1" applyBorder="1" applyAlignment="1">
      <alignment horizontal="left" wrapText="1"/>
    </xf>
    <xf numFmtId="0" fontId="45" fillId="0" borderId="15" xfId="0" applyFont="1" applyFill="1" applyBorder="1" applyAlignment="1">
      <alignment horizontal="left" wrapText="1"/>
    </xf>
    <xf numFmtId="0" fontId="58" fillId="0" borderId="10" xfId="0" applyFont="1" applyBorder="1" applyAlignment="1">
      <alignment horizontal="left" wrapText="1"/>
    </xf>
    <xf numFmtId="0" fontId="45" fillId="0" borderId="15" xfId="42" applyFont="1" applyBorder="1" applyAlignment="1" applyProtection="1">
      <alignment horizontal="left" wrapText="1"/>
    </xf>
    <xf numFmtId="0" fontId="45" fillId="0" borderId="15" xfId="0" applyFont="1" applyBorder="1" applyAlignment="1">
      <alignment horizontal="left" wrapText="1"/>
    </xf>
    <xf numFmtId="164" fontId="58" fillId="0" borderId="10" xfId="44" applyNumberFormat="1" applyFont="1" applyFill="1" applyBorder="1" applyAlignment="1" applyProtection="1">
      <alignment horizontal="left" wrapText="1"/>
    </xf>
    <xf numFmtId="0" fontId="58" fillId="0" borderId="0" xfId="0" applyFont="1" applyBorder="1" applyAlignment="1">
      <alignment horizontal="left" wrapText="1"/>
    </xf>
    <xf numFmtId="0" fontId="45" fillId="0" borderId="0" xfId="0" applyFont="1" applyFill="1" applyBorder="1" applyAlignment="1">
      <alignment horizontal="center" vertical="top" wrapText="1"/>
    </xf>
    <xf numFmtId="0" fontId="58" fillId="0" borderId="10" xfId="0" applyFont="1" applyFill="1" applyBorder="1" applyAlignment="1">
      <alignment horizontal="center" vertical="top" wrapText="1"/>
    </xf>
    <xf numFmtId="0" fontId="58" fillId="0" borderId="10" xfId="0" applyFont="1" applyBorder="1" applyAlignment="1">
      <alignment horizontal="center" vertical="top" wrapText="1"/>
    </xf>
    <xf numFmtId="0" fontId="56" fillId="0" borderId="15" xfId="0" applyFont="1" applyFill="1" applyBorder="1" applyAlignment="1">
      <alignment horizontal="left"/>
    </xf>
    <xf numFmtId="0" fontId="45" fillId="0" borderId="17" xfId="0" applyFont="1" applyBorder="1" applyAlignment="1">
      <alignment horizontal="left" vertical="top" wrapText="1"/>
    </xf>
    <xf numFmtId="0" fontId="64" fillId="0" borderId="10" xfId="0" applyFont="1" applyFill="1" applyBorder="1" applyAlignment="1">
      <alignment horizontal="center"/>
    </xf>
    <xf numFmtId="0" fontId="45" fillId="0" borderId="15" xfId="0" applyFont="1" applyBorder="1" applyAlignment="1">
      <alignment horizontal="center" vertical="top" wrapText="1"/>
    </xf>
    <xf numFmtId="0" fontId="58" fillId="0" borderId="10" xfId="0" applyFont="1" applyFill="1" applyBorder="1" applyAlignment="1">
      <alignment horizontal="center"/>
    </xf>
    <xf numFmtId="0" fontId="45" fillId="0" borderId="17" xfId="0" applyFont="1" applyFill="1" applyBorder="1" applyAlignment="1">
      <alignment horizontal="left" vertical="top" wrapText="1"/>
    </xf>
    <xf numFmtId="0" fontId="64" fillId="0" borderId="15" xfId="0" applyFont="1" applyFill="1" applyBorder="1" applyAlignment="1">
      <alignment horizontal="left"/>
    </xf>
    <xf numFmtId="0" fontId="46" fillId="0" borderId="10" xfId="0" applyFont="1" applyFill="1" applyBorder="1" applyAlignment="1">
      <alignment horizontal="center"/>
    </xf>
    <xf numFmtId="0" fontId="45" fillId="0" borderId="15" xfId="0" applyFont="1" applyFill="1" applyBorder="1" applyAlignment="1">
      <alignment horizontal="center"/>
    </xf>
    <xf numFmtId="0" fontId="44" fillId="0" borderId="15" xfId="0" applyFont="1" applyFill="1" applyBorder="1" applyAlignment="1">
      <alignment horizontal="left"/>
    </xf>
    <xf numFmtId="0" fontId="44" fillId="0" borderId="15" xfId="0" applyFont="1" applyBorder="1"/>
    <xf numFmtId="0" fontId="63" fillId="0" borderId="15" xfId="42" applyFont="1" applyFill="1" applyBorder="1" applyAlignment="1" applyProtection="1">
      <alignment horizontal="left" wrapText="1"/>
    </xf>
    <xf numFmtId="0" fontId="58" fillId="0" borderId="0" xfId="0" applyFont="1" applyFill="1" applyBorder="1" applyAlignment="1">
      <alignment vertical="top" wrapText="1"/>
    </xf>
    <xf numFmtId="0" fontId="44" fillId="0" borderId="15" xfId="0" applyFont="1" applyFill="1" applyBorder="1" applyAlignment="1">
      <alignment vertical="top" wrapText="1"/>
    </xf>
    <xf numFmtId="164" fontId="58" fillId="0" borderId="10" xfId="0" applyNumberFormat="1" applyFont="1" applyFill="1" applyBorder="1" applyAlignment="1">
      <alignment horizontal="left" wrapText="1"/>
    </xf>
    <xf numFmtId="0" fontId="58" fillId="0" borderId="10" xfId="0" applyFont="1" applyFill="1" applyBorder="1" applyAlignment="1">
      <alignment vertical="top" wrapText="1"/>
    </xf>
    <xf numFmtId="164" fontId="55" fillId="0" borderId="10" xfId="44" applyNumberFormat="1" applyFont="1" applyFill="1" applyBorder="1" applyAlignment="1" applyProtection="1">
      <alignment horizontal="left" wrapText="1"/>
    </xf>
    <xf numFmtId="0" fontId="44" fillId="0" borderId="20" xfId="0" applyFont="1" applyBorder="1" applyAlignment="1">
      <alignment vertical="top" wrapText="1"/>
    </xf>
    <xf numFmtId="0" fontId="50" fillId="0" borderId="15" xfId="0" applyFont="1" applyFill="1" applyBorder="1" applyAlignment="1">
      <alignment horizontal="left"/>
    </xf>
    <xf numFmtId="164" fontId="65" fillId="0" borderId="10" xfId="44" applyNumberFormat="1" applyFont="1" applyFill="1" applyBorder="1" applyAlignment="1" applyProtection="1">
      <alignment horizontal="left" wrapText="1"/>
    </xf>
    <xf numFmtId="0" fontId="44" fillId="0" borderId="15" xfId="0" applyFont="1" applyBorder="1" applyAlignment="1">
      <alignment horizontal="left" vertical="top" wrapText="1"/>
    </xf>
    <xf numFmtId="0" fontId="46" fillId="0" borderId="0" xfId="0" applyNumberFormat="1" applyFont="1" applyFill="1" applyBorder="1" applyAlignment="1">
      <alignment horizontal="left" wrapText="1"/>
    </xf>
    <xf numFmtId="0" fontId="44" fillId="0" borderId="19" xfId="0" applyFont="1" applyBorder="1" applyAlignment="1">
      <alignment vertical="top" wrapText="1"/>
    </xf>
    <xf numFmtId="164" fontId="58" fillId="0" borderId="0" xfId="0" applyNumberFormat="1" applyFont="1" applyFill="1" applyBorder="1" applyAlignment="1">
      <alignment horizontal="left" wrapText="1"/>
    </xf>
    <xf numFmtId="0" fontId="48" fillId="0" borderId="11" xfId="42" applyFont="1" applyFill="1" applyBorder="1" applyAlignment="1" applyProtection="1">
      <alignment horizontal="left" wrapText="1"/>
    </xf>
    <xf numFmtId="0" fontId="45" fillId="0" borderId="14" xfId="0" applyFont="1" applyBorder="1"/>
    <xf numFmtId="164" fontId="55" fillId="0" borderId="0" xfId="44" applyNumberFormat="1" applyFont="1" applyFill="1" applyBorder="1" applyAlignment="1" applyProtection="1">
      <alignment horizontal="left" wrapText="1"/>
    </xf>
    <xf numFmtId="0" fontId="48" fillId="0" borderId="15" xfId="42" applyFont="1" applyFill="1" applyBorder="1" applyAlignment="1" applyProtection="1">
      <alignment horizontal="left" wrapText="1"/>
    </xf>
    <xf numFmtId="0" fontId="55" fillId="0" borderId="10" xfId="0" applyFont="1" applyFill="1" applyBorder="1" applyAlignment="1">
      <alignment horizontal="left" wrapText="1"/>
    </xf>
    <xf numFmtId="0" fontId="48" fillId="0" borderId="16" xfId="42" applyFont="1" applyFill="1" applyBorder="1" applyAlignment="1" applyProtection="1">
      <alignment horizontal="left" wrapText="1"/>
    </xf>
    <xf numFmtId="0" fontId="55" fillId="0" borderId="14" xfId="0" applyFont="1" applyBorder="1" applyAlignment="1">
      <alignment horizontal="left" wrapText="1"/>
    </xf>
    <xf numFmtId="0" fontId="48" fillId="0" borderId="18" xfId="42" applyFont="1" applyBorder="1" applyAlignment="1" applyProtection="1">
      <alignment horizontal="left" wrapText="1"/>
    </xf>
    <xf numFmtId="0" fontId="55" fillId="0" borderId="10" xfId="0" applyFont="1" applyBorder="1" applyAlignment="1">
      <alignment horizontal="left" wrapText="1"/>
    </xf>
    <xf numFmtId="0" fontId="48" fillId="0" borderId="16" xfId="0" applyFont="1" applyFill="1" applyBorder="1" applyAlignment="1">
      <alignment horizontal="left" wrapText="1"/>
    </xf>
    <xf numFmtId="0" fontId="48" fillId="0" borderId="15" xfId="0" applyFont="1" applyBorder="1" applyAlignment="1">
      <alignment horizontal="left" wrapText="1"/>
    </xf>
    <xf numFmtId="164" fontId="65" fillId="0" borderId="16" xfId="44" applyNumberFormat="1" applyFont="1" applyFill="1" applyBorder="1" applyAlignment="1" applyProtection="1">
      <alignment horizontal="left" wrapText="1"/>
    </xf>
    <xf numFmtId="164" fontId="65" fillId="0" borderId="14" xfId="44" applyNumberFormat="1" applyFont="1" applyFill="1" applyBorder="1" applyAlignment="1" applyProtection="1">
      <alignment horizontal="left" wrapText="1"/>
    </xf>
    <xf numFmtId="0" fontId="48" fillId="0" borderId="15" xfId="0" applyFont="1" applyFill="1" applyBorder="1" applyAlignment="1">
      <alignment horizontal="left" wrapText="1"/>
    </xf>
    <xf numFmtId="0" fontId="48" fillId="0" borderId="18" xfId="0" applyFont="1" applyFill="1" applyBorder="1" applyAlignment="1">
      <alignment horizontal="left" wrapText="1"/>
    </xf>
    <xf numFmtId="0" fontId="45" fillId="0" borderId="15" xfId="0" applyFont="1" applyBorder="1"/>
    <xf numFmtId="0" fontId="55" fillId="0" borderId="0" xfId="0" applyFont="1" applyBorder="1" applyAlignment="1">
      <alignment horizontal="left" wrapText="1"/>
    </xf>
    <xf numFmtId="0" fontId="48" fillId="0" borderId="16" xfId="42" applyFont="1" applyBorder="1" applyAlignment="1" applyProtection="1">
      <alignment horizontal="left" wrapText="1"/>
    </xf>
    <xf numFmtId="164" fontId="55" fillId="0" borderId="14" xfId="44" applyNumberFormat="1" applyFont="1" applyFill="1" applyBorder="1" applyAlignment="1" applyProtection="1">
      <alignment horizontal="left" wrapText="1"/>
    </xf>
    <xf numFmtId="0" fontId="44" fillId="0" borderId="14" xfId="0" applyFont="1" applyBorder="1"/>
    <xf numFmtId="0" fontId="48" fillId="0" borderId="16" xfId="0" applyFont="1" applyBorder="1" applyAlignment="1">
      <alignment horizontal="left" wrapText="1"/>
    </xf>
    <xf numFmtId="0" fontId="60" fillId="0" borderId="15" xfId="0" applyFont="1" applyBorder="1" applyAlignment="1">
      <alignment vertical="top" wrapText="1"/>
    </xf>
    <xf numFmtId="0" fontId="48" fillId="0" borderId="15" xfId="42" applyFont="1" applyBorder="1" applyAlignment="1" applyProtection="1">
      <alignment horizontal="left" wrapText="1"/>
    </xf>
    <xf numFmtId="0" fontId="45" fillId="0" borderId="18" xfId="0" applyFont="1" applyBorder="1"/>
    <xf numFmtId="0" fontId="55" fillId="0" borderId="14" xfId="0" applyFont="1" applyFill="1" applyBorder="1" applyAlignment="1">
      <alignment horizontal="left" wrapText="1"/>
    </xf>
    <xf numFmtId="0" fontId="48" fillId="0" borderId="12" xfId="0" applyFont="1" applyBorder="1" applyAlignment="1">
      <alignment horizontal="left" wrapText="1"/>
    </xf>
    <xf numFmtId="0" fontId="45" fillId="0" borderId="12" xfId="0" applyFont="1" applyBorder="1"/>
    <xf numFmtId="0" fontId="54" fillId="0" borderId="14" xfId="0" applyFont="1" applyBorder="1"/>
    <xf numFmtId="0" fontId="48" fillId="0" borderId="11" xfId="0" applyFont="1" applyBorder="1" applyAlignment="1">
      <alignment horizontal="left" wrapText="1"/>
    </xf>
    <xf numFmtId="0" fontId="48" fillId="0" borderId="18" xfId="0" applyFont="1" applyBorder="1" applyAlignment="1">
      <alignment horizontal="left" wrapText="1"/>
    </xf>
    <xf numFmtId="0" fontId="44" fillId="0" borderId="16" xfId="0" applyFont="1" applyBorder="1"/>
    <xf numFmtId="0" fontId="45" fillId="0" borderId="16" xfId="0" applyFont="1" applyBorder="1"/>
    <xf numFmtId="0" fontId="49" fillId="0" borderId="13" xfId="42" applyFont="1" applyBorder="1" applyAlignment="1" applyProtection="1"/>
    <xf numFmtId="0" fontId="49" fillId="0" borderId="0" xfId="42" applyFont="1" applyFill="1" applyBorder="1" applyAlignment="1" applyProtection="1">
      <alignment horizontal="left" vertical="top" wrapText="1"/>
    </xf>
    <xf numFmtId="164" fontId="59" fillId="0" borderId="13" xfId="44" applyNumberFormat="1" applyFont="1" applyFill="1" applyBorder="1" applyAlignment="1" applyProtection="1">
      <alignment horizontal="left" vertical="top" wrapText="1"/>
    </xf>
    <xf numFmtId="0" fontId="52" fillId="0" borderId="17" xfId="42" applyFont="1" applyBorder="1" applyAlignment="1" applyProtection="1">
      <alignment horizontal="left" vertical="top" wrapText="1"/>
    </xf>
    <xf numFmtId="164" fontId="52" fillId="0" borderId="13" xfId="42" applyNumberFormat="1" applyFont="1" applyFill="1" applyBorder="1" applyAlignment="1" applyProtection="1">
      <alignment horizontal="left" vertical="top" wrapText="1"/>
    </xf>
    <xf numFmtId="0" fontId="52" fillId="0" borderId="13" xfId="42" applyFont="1" applyBorder="1" applyAlignment="1" applyProtection="1"/>
    <xf numFmtId="0" fontId="52" fillId="0" borderId="17" xfId="42" applyFont="1" applyBorder="1" applyAlignment="1" applyProtection="1"/>
    <xf numFmtId="0" fontId="49" fillId="0" borderId="17" xfId="42" applyFont="1" applyBorder="1" applyAlignment="1" applyProtection="1">
      <alignment horizontal="left" vertical="top" wrapText="1"/>
    </xf>
    <xf numFmtId="0" fontId="41" fillId="0" borderId="17" xfId="42" applyBorder="1" applyAlignment="1" applyProtection="1">
      <alignment horizontal="left" vertical="top" wrapText="1"/>
    </xf>
    <xf numFmtId="0" fontId="52" fillId="0" borderId="15" xfId="42" applyFont="1" applyBorder="1" applyAlignment="1" applyProtection="1"/>
    <xf numFmtId="164" fontId="59" fillId="0" borderId="17" xfId="44" applyNumberFormat="1" applyFont="1" applyFill="1" applyBorder="1" applyAlignment="1" applyProtection="1"/>
    <xf numFmtId="0" fontId="41" fillId="0" borderId="0" xfId="42" applyBorder="1" applyAlignment="1" applyProtection="1">
      <alignment horizontal="left" vertical="top" wrapText="1"/>
    </xf>
    <xf numFmtId="164" fontId="52" fillId="0" borderId="15" xfId="42" applyNumberFormat="1" applyFont="1" applyFill="1" applyBorder="1" applyAlignment="1" applyProtection="1">
      <alignment horizontal="left" vertical="top" wrapText="1"/>
    </xf>
    <xf numFmtId="0" fontId="49" fillId="0" borderId="17" xfId="42" applyFont="1" applyFill="1" applyBorder="1" applyAlignment="1" applyProtection="1">
      <alignment horizontal="left" vertical="top" wrapText="1"/>
    </xf>
    <xf numFmtId="0" fontId="46" fillId="0" borderId="13" xfId="0" applyFont="1" applyBorder="1"/>
    <xf numFmtId="0" fontId="46" fillId="0" borderId="0" xfId="0" applyFont="1" applyBorder="1" applyAlignment="1">
      <alignment horizontal="left" vertical="top" wrapText="1"/>
    </xf>
    <xf numFmtId="0" fontId="47" fillId="0" borderId="17" xfId="0" applyFont="1" applyBorder="1" applyAlignment="1">
      <alignment horizontal="left" vertical="top" wrapText="1"/>
    </xf>
    <xf numFmtId="0" fontId="49" fillId="0" borderId="0" xfId="42" applyFont="1" applyBorder="1" applyAlignment="1" applyProtection="1">
      <alignment horizontal="left" vertical="top" wrapText="1"/>
    </xf>
    <xf numFmtId="0" fontId="52" fillId="0" borderId="15" xfId="42" applyFont="1" applyBorder="1" applyAlignment="1" applyProtection="1">
      <alignment horizontal="left" vertical="top" wrapText="1"/>
    </xf>
    <xf numFmtId="164" fontId="59" fillId="0" borderId="13" xfId="44" applyNumberFormat="1" applyFont="1" applyFill="1" applyBorder="1" applyAlignment="1" applyProtection="1"/>
    <xf numFmtId="0" fontId="60" fillId="0" borderId="14" xfId="0" applyFont="1" applyFill="1" applyBorder="1" applyAlignment="1">
      <alignment horizontal="left" vertical="top" wrapText="1"/>
    </xf>
    <xf numFmtId="0" fontId="45" fillId="0" borderId="15" xfId="0" applyFont="1" applyFill="1" applyBorder="1" applyAlignment="1">
      <alignment horizontal="center" vertical="top" wrapText="1"/>
    </xf>
    <xf numFmtId="0" fontId="46" fillId="0" borderId="0" xfId="0" applyFont="1" applyFill="1" applyBorder="1" applyAlignment="1">
      <alignment horizontal="center" vertical="top" wrapText="1"/>
    </xf>
    <xf numFmtId="0" fontId="60" fillId="0" borderId="14" xfId="0" applyFont="1" applyFill="1" applyBorder="1" applyAlignment="1">
      <alignment horizontal="center" vertical="top" wrapText="1"/>
    </xf>
    <xf numFmtId="0" fontId="60" fillId="0" borderId="14" xfId="0" applyFont="1" applyBorder="1" applyAlignment="1">
      <alignment vertical="top" wrapText="1"/>
    </xf>
    <xf numFmtId="0" fontId="58" fillId="0" borderId="14" xfId="0" applyFont="1" applyBorder="1" applyAlignment="1">
      <alignment horizontal="left" vertical="top" wrapText="1"/>
    </xf>
    <xf numFmtId="164" fontId="61" fillId="0" borderId="14" xfId="44" applyNumberFormat="1" applyFont="1" applyFill="1" applyBorder="1" applyAlignment="1" applyProtection="1">
      <alignment horizontal="left" vertical="top" wrapText="1"/>
    </xf>
    <xf numFmtId="0" fontId="62" fillId="0" borderId="14" xfId="0" applyFont="1" applyBorder="1" applyAlignment="1">
      <alignment horizontal="left" vertical="top" wrapText="1"/>
    </xf>
    <xf numFmtId="0" fontId="52" fillId="0" borderId="18" xfId="42" applyFont="1" applyFill="1" applyBorder="1" applyAlignment="1" applyProtection="1">
      <alignment horizontal="left" vertical="top" wrapText="1"/>
    </xf>
    <xf numFmtId="0" fontId="58" fillId="0" borderId="14" xfId="0" applyFont="1" applyFill="1" applyBorder="1" applyAlignment="1">
      <alignment horizontal="left" vertical="top" wrapText="1"/>
    </xf>
    <xf numFmtId="0" fontId="45" fillId="0" borderId="18" xfId="0" applyFont="1" applyBorder="1" applyAlignment="1">
      <alignment horizontal="left" vertical="top" wrapText="1"/>
    </xf>
    <xf numFmtId="164" fontId="59" fillId="0" borderId="10" xfId="44" applyNumberFormat="1" applyFont="1" applyFill="1" applyBorder="1" applyAlignment="1" applyProtection="1">
      <alignment horizontal="left" vertical="top" wrapText="1"/>
    </xf>
    <xf numFmtId="0" fontId="52" fillId="0" borderId="15" xfId="42" applyFont="1" applyFill="1" applyBorder="1" applyAlignment="1" applyProtection="1">
      <alignment horizontal="left" vertical="top" wrapText="1"/>
    </xf>
    <xf numFmtId="164" fontId="59" fillId="0" borderId="14" xfId="44" applyNumberFormat="1" applyFont="1" applyFill="1" applyBorder="1" applyAlignment="1" applyProtection="1">
      <alignment horizontal="left" vertical="top" wrapText="1"/>
    </xf>
    <xf numFmtId="0" fontId="41" fillId="0" borderId="14" xfId="42" applyBorder="1" applyAlignment="1" applyProtection="1">
      <alignment horizontal="left" vertical="top" wrapText="1"/>
    </xf>
    <xf numFmtId="164" fontId="52" fillId="0" borderId="14" xfId="42" applyNumberFormat="1" applyFont="1" applyFill="1" applyBorder="1" applyAlignment="1" applyProtection="1">
      <alignment horizontal="left" vertical="top" wrapText="1"/>
    </xf>
    <xf numFmtId="0" fontId="45" fillId="0" borderId="18" xfId="0" applyFont="1" applyFill="1" applyBorder="1" applyAlignment="1">
      <alignment horizontal="left" vertical="top" wrapText="1"/>
    </xf>
    <xf numFmtId="0" fontId="62" fillId="0" borderId="10" xfId="0" applyFont="1" applyBorder="1" applyAlignment="1">
      <alignment horizontal="left" vertical="top" wrapText="1"/>
    </xf>
    <xf numFmtId="0" fontId="62" fillId="0" borderId="14" xfId="0" applyFont="1" applyFill="1" applyBorder="1" applyAlignment="1">
      <alignment horizontal="left" vertical="top" wrapText="1"/>
    </xf>
    <xf numFmtId="164" fontId="61" fillId="0" borderId="10" xfId="44" applyNumberFormat="1" applyFont="1" applyFill="1" applyBorder="1" applyAlignment="1" applyProtection="1">
      <alignment horizontal="left" vertical="top" wrapText="1"/>
    </xf>
    <xf numFmtId="0" fontId="49" fillId="0" borderId="15" xfId="42" applyFont="1" applyBorder="1" applyAlignment="1" applyProtection="1">
      <alignment horizontal="left" vertical="top" wrapText="1"/>
    </xf>
    <xf numFmtId="164" fontId="66" fillId="0" borderId="10" xfId="44" applyNumberFormat="1" applyFont="1" applyFill="1" applyBorder="1" applyAlignment="1" applyProtection="1">
      <alignment horizontal="left" vertical="top" wrapText="1"/>
    </xf>
    <xf numFmtId="0" fontId="49" fillId="35" borderId="10" xfId="42" applyFont="1" applyFill="1" applyBorder="1" applyAlignment="1" applyProtection="1">
      <alignment vertical="top" wrapText="1"/>
    </xf>
    <xf numFmtId="0" fontId="45" fillId="0" borderId="15" xfId="0" applyFont="1" applyBorder="1" applyAlignment="1">
      <alignment vertical="top" wrapText="1"/>
    </xf>
    <xf numFmtId="0" fontId="49" fillId="0" borderId="10" xfId="42" applyFont="1" applyBorder="1" applyAlignment="1" applyProtection="1">
      <alignment vertical="top" wrapText="1"/>
    </xf>
    <xf numFmtId="0" fontId="48" fillId="0" borderId="13" xfId="42" applyFont="1" applyFill="1" applyBorder="1" applyAlignment="1" applyProtection="1">
      <alignment horizontal="left" wrapText="1"/>
    </xf>
    <xf numFmtId="0" fontId="41" fillId="0" borderId="10" xfId="42" applyFont="1" applyBorder="1" applyAlignment="1" applyProtection="1">
      <alignment horizontal="left" vertical="top" wrapText="1"/>
    </xf>
    <xf numFmtId="0" fontId="44" fillId="0" borderId="14" xfId="0" applyFont="1" applyFill="1" applyBorder="1" applyAlignment="1">
      <alignment vertical="top" wrapText="1"/>
    </xf>
    <xf numFmtId="0" fontId="48" fillId="0" borderId="21" xfId="0" applyFont="1" applyFill="1" applyBorder="1" applyAlignment="1">
      <alignment horizontal="left" wrapText="1"/>
    </xf>
    <xf numFmtId="0" fontId="46" fillId="0" borderId="0" xfId="0" applyFont="1" applyFill="1" applyBorder="1" applyAlignment="1">
      <alignment horizontal="center"/>
    </xf>
    <xf numFmtId="0" fontId="48" fillId="0" borderId="13" xfId="0" applyFont="1" applyFill="1" applyBorder="1" applyAlignment="1">
      <alignment horizontal="left" wrapText="1"/>
    </xf>
    <xf numFmtId="0" fontId="45" fillId="0" borderId="0" xfId="0" applyFont="1" applyFill="1" applyBorder="1" applyAlignment="1">
      <alignment horizontal="center"/>
    </xf>
    <xf numFmtId="0" fontId="48" fillId="0" borderId="17" xfId="0" applyFont="1" applyFill="1" applyBorder="1" applyAlignment="1">
      <alignment horizontal="left" wrapText="1"/>
    </xf>
    <xf numFmtId="0" fontId="45" fillId="0" borderId="0" xfId="0" applyFont="1" applyFill="1" applyBorder="1" applyAlignment="1">
      <alignment horizontal="left" vertical="top" wrapText="1"/>
    </xf>
    <xf numFmtId="0" fontId="0" fillId="0" borderId="10" xfId="0" applyBorder="1"/>
    <xf numFmtId="0" fontId="45" fillId="0" borderId="12" xfId="0" applyFont="1" applyFill="1" applyBorder="1" applyAlignment="1">
      <alignment horizontal="left" vertical="top" wrapText="1"/>
    </xf>
    <xf numFmtId="0" fontId="58" fillId="0" borderId="0" xfId="0" applyFont="1" applyFill="1" applyBorder="1" applyAlignment="1">
      <alignment horizontal="left" wrapText="1"/>
    </xf>
    <xf numFmtId="0" fontId="45" fillId="36" borderId="10" xfId="0" applyFont="1" applyFill="1" applyBorder="1" applyAlignment="1">
      <alignment horizontal="left" vertical="top" wrapText="1"/>
    </xf>
    <xf numFmtId="0" fontId="45" fillId="36" borderId="10" xfId="0" applyFont="1" applyFill="1" applyBorder="1" applyAlignment="1">
      <alignment horizontal="left" wrapText="1"/>
    </xf>
    <xf numFmtId="0" fontId="0" fillId="36" borderId="0" xfId="0" applyFill="1"/>
    <xf numFmtId="49" fontId="45" fillId="36" borderId="10" xfId="0" applyNumberFormat="1" applyFont="1" applyFill="1" applyBorder="1" applyAlignment="1">
      <alignment horizontal="center" vertical="top" wrapText="1"/>
    </xf>
    <xf numFmtId="0" fontId="43" fillId="0" borderId="10" xfId="0" applyFont="1" applyFill="1" applyBorder="1" applyAlignment="1">
      <alignment vertical="top" wrapText="1"/>
    </xf>
    <xf numFmtId="49" fontId="43" fillId="0" borderId="10" xfId="0" applyNumberFormat="1" applyFont="1" applyFill="1" applyBorder="1" applyAlignment="1">
      <alignment horizontal="center" vertical="top" wrapText="1"/>
    </xf>
    <xf numFmtId="0" fontId="0" fillId="0" borderId="0" xfId="0" applyFill="1"/>
    <xf numFmtId="0" fontId="45" fillId="36" borderId="10" xfId="42" applyFont="1" applyFill="1" applyBorder="1" applyAlignment="1" applyProtection="1">
      <alignment horizontal="left" wrapText="1"/>
    </xf>
    <xf numFmtId="0" fontId="53" fillId="36" borderId="10" xfId="0" applyFont="1" applyFill="1" applyBorder="1" applyAlignment="1">
      <alignment horizontal="center" vertical="top" wrapText="1"/>
    </xf>
    <xf numFmtId="0" fontId="50" fillId="36" borderId="10" xfId="0" applyFont="1" applyFill="1" applyBorder="1" applyAlignment="1">
      <alignment vertical="top" wrapText="1"/>
    </xf>
    <xf numFmtId="0" fontId="50" fillId="36" borderId="10" xfId="0" applyFont="1" applyFill="1" applyBorder="1" applyAlignment="1">
      <alignment horizontal="left" vertical="top" wrapText="1"/>
    </xf>
    <xf numFmtId="0" fontId="45" fillId="36" borderId="14" xfId="0" applyFont="1" applyFill="1" applyBorder="1" applyAlignment="1">
      <alignment horizontal="left" vertical="top" wrapText="1"/>
    </xf>
    <xf numFmtId="0" fontId="49" fillId="36" borderId="10" xfId="42" applyFont="1" applyFill="1" applyBorder="1" applyAlignment="1" applyProtection="1">
      <alignment horizontal="left" vertical="top" wrapText="1"/>
    </xf>
    <xf numFmtId="0" fontId="44" fillId="36" borderId="10" xfId="0" applyFont="1" applyFill="1" applyBorder="1" applyAlignment="1">
      <alignment vertical="top" wrapText="1"/>
    </xf>
    <xf numFmtId="0" fontId="22" fillId="36" borderId="10" xfId="0" applyFont="1" applyFill="1" applyBorder="1" applyAlignment="1">
      <alignment horizontal="center" vertical="top" wrapText="1"/>
    </xf>
    <xf numFmtId="0" fontId="41" fillId="36" borderId="0" xfId="42" applyFill="1" applyAlignment="1" applyProtection="1"/>
    <xf numFmtId="0" fontId="41" fillId="36" borderId="14" xfId="42" applyFill="1" applyBorder="1" applyAlignment="1" applyProtection="1">
      <alignment horizontal="left" vertical="top" wrapText="1"/>
    </xf>
    <xf numFmtId="0" fontId="0" fillId="36" borderId="10" xfId="0" applyFont="1" applyFill="1" applyBorder="1" applyAlignment="1">
      <alignment horizontal="center"/>
    </xf>
    <xf numFmtId="49" fontId="0" fillId="36" borderId="10" xfId="0" applyNumberFormat="1" applyFont="1" applyFill="1" applyBorder="1" applyAlignment="1">
      <alignment horizontal="center" vertical="center"/>
    </xf>
    <xf numFmtId="49" fontId="44" fillId="36" borderId="0" xfId="0" applyNumberFormat="1" applyFont="1" applyFill="1" applyBorder="1" applyAlignment="1">
      <alignment horizontal="center" vertical="center" wrapText="1"/>
    </xf>
    <xf numFmtId="49" fontId="43" fillId="0" borderId="0" xfId="0" applyNumberFormat="1" applyFont="1" applyAlignment="1">
      <alignment horizontal="center" vertical="center" wrapText="1"/>
    </xf>
    <xf numFmtId="49" fontId="51" fillId="36" borderId="10" xfId="42" applyNumberFormat="1" applyFont="1" applyFill="1" applyBorder="1" applyAlignment="1" applyProtection="1">
      <alignment horizontal="center" vertical="center" wrapText="1"/>
    </xf>
    <xf numFmtId="49" fontId="0" fillId="0" borderId="0" xfId="0" applyNumberFormat="1" applyAlignment="1">
      <alignment horizontal="center" vertical="center"/>
    </xf>
    <xf numFmtId="49" fontId="43" fillId="0" borderId="0" xfId="0" applyNumberFormat="1" applyFont="1" applyAlignment="1">
      <alignment vertical="top" wrapText="1"/>
    </xf>
    <xf numFmtId="49" fontId="48" fillId="36" borderId="10" xfId="42" applyNumberFormat="1" applyFont="1" applyFill="1" applyBorder="1" applyAlignment="1" applyProtection="1">
      <alignment horizontal="left" wrapText="1"/>
    </xf>
    <xf numFmtId="49" fontId="48" fillId="36" borderId="10" xfId="0" applyNumberFormat="1" applyFont="1" applyFill="1" applyBorder="1" applyAlignment="1">
      <alignment horizontal="left" wrapText="1"/>
    </xf>
    <xf numFmtId="49" fontId="0" fillId="0" borderId="0" xfId="0" applyNumberFormat="1"/>
    <xf numFmtId="0" fontId="21" fillId="36" borderId="10" xfId="0" applyFont="1" applyFill="1" applyBorder="1" applyAlignment="1">
      <alignment horizontal="center" vertical="top" wrapText="1"/>
    </xf>
    <xf numFmtId="0" fontId="41" fillId="0" borderId="13" xfId="42" applyBorder="1" applyAlignment="1" applyProtection="1"/>
    <xf numFmtId="49" fontId="48" fillId="0" borderId="14" xfId="0" applyNumberFormat="1" applyFont="1" applyFill="1" applyBorder="1" applyAlignment="1">
      <alignment horizontal="left" wrapText="1"/>
    </xf>
    <xf numFmtId="0" fontId="45" fillId="33" borderId="10" xfId="0" applyFont="1" applyFill="1" applyBorder="1" applyAlignment="1">
      <alignment horizontal="left" vertical="top"/>
    </xf>
    <xf numFmtId="0" fontId="46" fillId="0" borderId="10" xfId="0" applyFont="1" applyFill="1" applyBorder="1" applyAlignment="1">
      <alignment horizontal="center" vertical="top"/>
    </xf>
    <xf numFmtId="0" fontId="46" fillId="0" borderId="0" xfId="0" applyFont="1" applyFill="1" applyBorder="1" applyAlignment="1">
      <alignment horizontal="center" vertical="top"/>
    </xf>
    <xf numFmtId="0" fontId="48" fillId="0" borderId="10" xfId="0" applyFont="1" applyFill="1" applyBorder="1" applyAlignment="1">
      <alignment horizontal="left" vertical="top" wrapText="1"/>
    </xf>
    <xf numFmtId="0" fontId="48" fillId="0" borderId="13" xfId="0" applyFont="1" applyFill="1" applyBorder="1" applyAlignment="1">
      <alignment horizontal="left" vertical="top" wrapText="1"/>
    </xf>
    <xf numFmtId="0" fontId="41" fillId="0" borderId="0" xfId="42" applyAlignment="1" applyProtection="1">
      <alignment vertical="top"/>
    </xf>
    <xf numFmtId="0" fontId="48" fillId="0" borderId="10" xfId="0" applyFont="1" applyBorder="1" applyAlignment="1">
      <alignment wrapText="1"/>
    </xf>
    <xf numFmtId="0" fontId="20" fillId="36" borderId="10" xfId="0" applyFont="1" applyFill="1" applyBorder="1" applyAlignment="1">
      <alignment horizontal="center" vertical="top" wrapText="1"/>
    </xf>
    <xf numFmtId="0" fontId="44" fillId="36" borderId="10" xfId="0" applyFont="1" applyFill="1" applyBorder="1" applyAlignment="1">
      <alignment horizontal="center" vertical="center" wrapText="1"/>
    </xf>
    <xf numFmtId="0" fontId="45" fillId="36" borderId="10" xfId="0" applyFont="1" applyFill="1" applyBorder="1" applyAlignment="1">
      <alignment horizontal="justify" vertical="center"/>
    </xf>
    <xf numFmtId="0" fontId="45" fillId="36" borderId="10" xfId="0" applyFont="1" applyFill="1" applyBorder="1" applyAlignment="1">
      <alignment horizontal="justify" vertical="top"/>
    </xf>
    <xf numFmtId="0" fontId="41" fillId="0" borderId="0" xfId="42" applyAlignment="1" applyProtection="1"/>
    <xf numFmtId="0" fontId="45" fillId="0" borderId="10" xfId="0" applyFont="1" applyBorder="1" applyAlignment="1">
      <alignment wrapText="1"/>
    </xf>
    <xf numFmtId="0" fontId="45" fillId="0" borderId="0" xfId="0" applyFont="1" applyAlignment="1">
      <alignment vertical="top" wrapText="1"/>
    </xf>
    <xf numFmtId="0" fontId="45" fillId="36" borderId="10" xfId="0" applyFont="1" applyFill="1" applyBorder="1" applyAlignment="1">
      <alignment wrapText="1"/>
    </xf>
    <xf numFmtId="0" fontId="45" fillId="36" borderId="10" xfId="0" applyFont="1" applyFill="1" applyBorder="1" applyAlignment="1">
      <alignment vertical="top" wrapText="1"/>
    </xf>
    <xf numFmtId="0" fontId="41" fillId="36" borderId="0" xfId="42" applyFill="1" applyAlignment="1" applyProtection="1">
      <alignment wrapText="1"/>
    </xf>
    <xf numFmtId="0" fontId="45" fillId="0" borderId="10" xfId="0" applyFont="1" applyBorder="1" applyAlignment="1">
      <alignment vertical="top" wrapText="1"/>
    </xf>
    <xf numFmtId="0" fontId="45" fillId="0" borderId="15" xfId="0" applyFont="1" applyFill="1" applyBorder="1" applyAlignment="1">
      <alignment horizontal="center" vertical="top"/>
    </xf>
    <xf numFmtId="0" fontId="45" fillId="33" borderId="15" xfId="0" applyFont="1" applyFill="1" applyBorder="1" applyAlignment="1">
      <alignment horizontal="left" vertical="top" wrapText="1"/>
    </xf>
    <xf numFmtId="0" fontId="45" fillId="0" borderId="0" xfId="0" applyFont="1" applyFill="1" applyBorder="1" applyAlignment="1">
      <alignment horizontal="center" vertical="top"/>
    </xf>
    <xf numFmtId="0" fontId="46" fillId="0" borderId="0" xfId="0" applyNumberFormat="1" applyFont="1" applyFill="1" applyBorder="1" applyAlignment="1">
      <alignment horizontal="left" vertical="top" wrapText="1"/>
    </xf>
    <xf numFmtId="0" fontId="48" fillId="0" borderId="14" xfId="0" applyFont="1" applyBorder="1" applyAlignment="1">
      <alignment horizontal="left" vertical="top" wrapText="1"/>
    </xf>
    <xf numFmtId="0" fontId="48" fillId="0" borderId="17" xfId="0" applyFont="1" applyFill="1" applyBorder="1" applyAlignment="1">
      <alignment horizontal="left" vertical="top" wrapText="1"/>
    </xf>
    <xf numFmtId="0" fontId="19" fillId="36" borderId="10" xfId="0" applyFont="1" applyFill="1" applyBorder="1" applyAlignment="1">
      <alignment horizontal="center" vertical="top" wrapText="1"/>
    </xf>
    <xf numFmtId="0" fontId="48" fillId="0" borderId="15" xfId="0" applyFont="1" applyBorder="1" applyAlignment="1">
      <alignment horizontal="left" vertical="top" wrapText="1"/>
    </xf>
    <xf numFmtId="0" fontId="41" fillId="0" borderId="18" xfId="42" applyBorder="1" applyAlignment="1" applyProtection="1">
      <alignment horizontal="left" vertical="top" wrapText="1"/>
    </xf>
    <xf numFmtId="0" fontId="58" fillId="0" borderId="10" xfId="0" applyFont="1" applyBorder="1" applyAlignment="1">
      <alignment horizontal="right" vertical="top" wrapText="1"/>
    </xf>
    <xf numFmtId="0" fontId="18" fillId="36" borderId="10" xfId="0" applyFont="1" applyFill="1" applyBorder="1" applyAlignment="1">
      <alignment horizontal="center" vertical="top" wrapText="1"/>
    </xf>
    <xf numFmtId="164" fontId="55" fillId="0" borderId="10" xfId="44" applyNumberFormat="1" applyFont="1" applyFill="1" applyBorder="1" applyAlignment="1" applyProtection="1">
      <alignment horizontal="right" wrapText="1"/>
    </xf>
    <xf numFmtId="164" fontId="41" fillId="0" borderId="13" xfId="42" applyNumberFormat="1" applyFill="1" applyBorder="1" applyAlignment="1" applyProtection="1">
      <alignment horizontal="left" vertical="top" wrapText="1"/>
    </xf>
    <xf numFmtId="164" fontId="41" fillId="0" borderId="17" xfId="42" applyNumberFormat="1" applyFill="1" applyBorder="1" applyAlignment="1" applyProtection="1">
      <alignment horizontal="left" vertical="top" wrapText="1"/>
    </xf>
    <xf numFmtId="0" fontId="0" fillId="36" borderId="0" xfId="0" applyFill="1" applyAlignment="1">
      <alignment wrapText="1"/>
    </xf>
    <xf numFmtId="0" fontId="17" fillId="36" borderId="10" xfId="0" applyFont="1" applyFill="1" applyBorder="1" applyAlignment="1">
      <alignment horizontal="center" vertical="top" wrapText="1"/>
    </xf>
    <xf numFmtId="0" fontId="16" fillId="36" borderId="10" xfId="0" applyFont="1" applyFill="1" applyBorder="1" applyAlignment="1">
      <alignment horizontal="center" vertical="top" wrapText="1"/>
    </xf>
    <xf numFmtId="0" fontId="41" fillId="0" borderId="17" xfId="42" applyFont="1" applyBorder="1" applyAlignment="1" applyProtection="1">
      <alignment horizontal="left" vertical="top" wrapText="1"/>
    </xf>
    <xf numFmtId="0" fontId="58" fillId="0" borderId="17" xfId="0" applyFont="1" applyFill="1" applyBorder="1" applyAlignment="1">
      <alignment horizontal="left" wrapText="1"/>
    </xf>
    <xf numFmtId="0" fontId="58" fillId="0" borderId="17" xfId="0" applyFont="1" applyBorder="1" applyAlignment="1">
      <alignment horizontal="left" wrapText="1"/>
    </xf>
    <xf numFmtId="0" fontId="58" fillId="0" borderId="20" xfId="0" applyFont="1" applyFill="1" applyBorder="1" applyAlignment="1">
      <alignment horizontal="center"/>
    </xf>
    <xf numFmtId="0" fontId="15" fillId="36" borderId="10" xfId="0" applyFont="1" applyFill="1" applyBorder="1" applyAlignment="1">
      <alignment horizontal="center" vertical="top" wrapText="1"/>
    </xf>
    <xf numFmtId="49" fontId="55" fillId="0" borderId="18" xfId="0" applyNumberFormat="1" applyFont="1" applyBorder="1" applyAlignment="1">
      <alignment horizontal="left" wrapText="1"/>
    </xf>
    <xf numFmtId="0" fontId="14" fillId="36" borderId="10" xfId="0" applyFont="1" applyFill="1" applyBorder="1" applyAlignment="1">
      <alignment horizontal="center" vertical="top" wrapText="1"/>
    </xf>
    <xf numFmtId="0" fontId="13" fillId="36" borderId="10" xfId="0" applyFont="1" applyFill="1" applyBorder="1" applyAlignment="1">
      <alignment horizontal="center" vertical="top" wrapText="1"/>
    </xf>
    <xf numFmtId="0" fontId="41" fillId="36" borderId="14" xfId="42" applyFont="1" applyFill="1" applyBorder="1" applyAlignment="1" applyProtection="1">
      <alignment horizontal="left" vertical="top" wrapText="1"/>
    </xf>
    <xf numFmtId="0" fontId="44" fillId="0" borderId="0" xfId="0" applyFont="1" applyAlignment="1">
      <alignment vertical="top" wrapText="1"/>
    </xf>
    <xf numFmtId="0" fontId="41" fillId="0" borderId="14" xfId="42" applyFill="1" applyBorder="1" applyAlignment="1" applyProtection="1">
      <alignment horizontal="left" vertical="top" wrapText="1"/>
    </xf>
    <xf numFmtId="0" fontId="67" fillId="0" borderId="10" xfId="0" applyFont="1" applyBorder="1" applyAlignment="1">
      <alignment vertical="top" wrapText="1"/>
    </xf>
    <xf numFmtId="0" fontId="67" fillId="0" borderId="10" xfId="0" applyFont="1" applyFill="1" applyBorder="1" applyAlignment="1">
      <alignment horizontal="left" vertical="top" wrapText="1"/>
    </xf>
    <xf numFmtId="0" fontId="11" fillId="0" borderId="10" xfId="0" applyFont="1" applyFill="1" applyBorder="1" applyAlignment="1">
      <alignment horizontal="center" vertical="top" wrapText="1"/>
    </xf>
    <xf numFmtId="49" fontId="0" fillId="36" borderId="0" xfId="0" applyNumberFormat="1" applyFont="1" applyFill="1" applyAlignment="1">
      <alignment horizontal="center" vertical="top"/>
    </xf>
    <xf numFmtId="49" fontId="48" fillId="36" borderId="10" xfId="42" applyNumberFormat="1" applyFont="1" applyFill="1" applyBorder="1" applyAlignment="1" applyProtection="1">
      <alignment horizontal="left" vertical="top" wrapText="1"/>
    </xf>
    <xf numFmtId="0" fontId="48" fillId="0" borderId="13" xfId="42" applyFont="1" applyFill="1" applyBorder="1" applyAlignment="1" applyProtection="1">
      <alignment horizontal="left" vertical="top" wrapText="1"/>
    </xf>
    <xf numFmtId="0" fontId="41" fillId="36" borderId="0" xfId="42" applyFill="1" applyAlignment="1" applyProtection="1">
      <alignment vertical="top"/>
    </xf>
    <xf numFmtId="0" fontId="47" fillId="0" borderId="10" xfId="0" applyFont="1" applyBorder="1" applyAlignment="1">
      <alignment vertical="top"/>
    </xf>
    <xf numFmtId="0" fontId="60" fillId="0" borderId="10" xfId="0" applyFont="1" applyBorder="1" applyAlignment="1">
      <alignment horizontal="center" vertical="top" wrapText="1"/>
    </xf>
    <xf numFmtId="0" fontId="48" fillId="0" borderId="21" xfId="0" applyFont="1" applyFill="1" applyBorder="1" applyAlignment="1">
      <alignment horizontal="left" vertical="top" wrapText="1"/>
    </xf>
    <xf numFmtId="164" fontId="58" fillId="0" borderId="15" xfId="44" applyNumberFormat="1" applyFont="1" applyFill="1" applyBorder="1" applyAlignment="1" applyProtection="1">
      <alignment horizontal="left" vertical="top" wrapText="1"/>
    </xf>
    <xf numFmtId="49" fontId="0" fillId="0" borderId="0" xfId="0" applyNumberFormat="1" applyAlignment="1">
      <alignment vertical="top"/>
    </xf>
    <xf numFmtId="0" fontId="49" fillId="0" borderId="15" xfId="42" applyFont="1" applyBorder="1" applyAlignment="1" applyProtection="1">
      <alignment horizontal="center" vertical="top" wrapText="1"/>
    </xf>
    <xf numFmtId="0" fontId="55" fillId="0" borderId="15" xfId="0" applyFont="1" applyFill="1" applyBorder="1" applyAlignment="1">
      <alignment horizontal="center" vertical="top" wrapText="1"/>
    </xf>
    <xf numFmtId="3" fontId="0" fillId="0" borderId="0" xfId="0" applyNumberFormat="1" applyAlignment="1">
      <alignment vertical="top"/>
    </xf>
    <xf numFmtId="0" fontId="0" fillId="0" borderId="0" xfId="0" applyAlignment="1">
      <alignment horizontal="left"/>
    </xf>
    <xf numFmtId="0" fontId="0" fillId="0" borderId="0" xfId="0" applyAlignment="1">
      <alignment vertical="top"/>
    </xf>
    <xf numFmtId="0" fontId="58" fillId="0" borderId="19" xfId="0" applyFont="1" applyBorder="1" applyAlignment="1">
      <alignment horizontal="center" vertical="top" wrapText="1"/>
    </xf>
    <xf numFmtId="0" fontId="44" fillId="0" borderId="0" xfId="0" applyFont="1" applyAlignment="1">
      <alignment horizontal="center" vertical="top" wrapText="1"/>
    </xf>
    <xf numFmtId="0" fontId="43" fillId="33" borderId="10" xfId="0" applyFont="1" applyFill="1" applyBorder="1" applyAlignment="1">
      <alignment horizontal="left" vertical="top" wrapText="1"/>
    </xf>
    <xf numFmtId="164" fontId="41" fillId="0" borderId="17" xfId="42" applyNumberFormat="1" applyFill="1" applyBorder="1" applyAlignment="1" applyProtection="1">
      <alignment horizontal="center" vertical="top" wrapText="1"/>
    </xf>
    <xf numFmtId="0" fontId="45" fillId="0" borderId="10" xfId="0" applyFont="1" applyBorder="1" applyAlignment="1">
      <alignment horizontal="left" vertical="top" wrapText="1"/>
    </xf>
    <xf numFmtId="0" fontId="45" fillId="33" borderId="10" xfId="0" applyFont="1" applyFill="1" applyBorder="1" applyAlignment="1">
      <alignment horizontal="left" wrapText="1"/>
    </xf>
    <xf numFmtId="49" fontId="45" fillId="0" borderId="10" xfId="0" applyNumberFormat="1" applyFont="1" applyBorder="1" applyAlignment="1">
      <alignment horizontal="center" vertical="top" wrapText="1"/>
    </xf>
    <xf numFmtId="0" fontId="45" fillId="0" borderId="14" xfId="0" applyFont="1" applyBorder="1" applyAlignment="1">
      <alignment horizontal="left" vertical="top" wrapText="1"/>
    </xf>
    <xf numFmtId="0" fontId="44" fillId="0" borderId="0" xfId="0" applyFont="1" applyAlignment="1">
      <alignment vertical="top" wrapText="1"/>
    </xf>
    <xf numFmtId="49" fontId="45" fillId="0" borderId="10" xfId="0" applyNumberFormat="1" applyFont="1" applyFill="1" applyBorder="1" applyAlignment="1">
      <alignment horizontal="center" vertical="top" wrapText="1"/>
    </xf>
    <xf numFmtId="0" fontId="45" fillId="0" borderId="10" xfId="0" applyFont="1" applyFill="1" applyBorder="1" applyAlignment="1">
      <alignment horizontal="center" vertical="top" wrapText="1"/>
    </xf>
    <xf numFmtId="0" fontId="45" fillId="0" borderId="14" xfId="0" applyFont="1" applyFill="1" applyBorder="1" applyAlignment="1">
      <alignment horizontal="left" vertical="top" wrapText="1"/>
    </xf>
    <xf numFmtId="0" fontId="58" fillId="0" borderId="15" xfId="0" applyFont="1" applyBorder="1" applyAlignment="1">
      <alignment horizontal="left" vertical="top" wrapText="1"/>
    </xf>
    <xf numFmtId="0" fontId="58" fillId="34" borderId="15" xfId="0" applyFont="1" applyFill="1" applyBorder="1" applyAlignment="1">
      <alignment horizontal="left" wrapText="1"/>
    </xf>
    <xf numFmtId="49" fontId="58" fillId="0" borderId="15" xfId="0" applyNumberFormat="1" applyFont="1" applyBorder="1" applyAlignment="1">
      <alignment horizontal="center" vertical="top" wrapText="1"/>
    </xf>
    <xf numFmtId="0" fontId="58" fillId="0" borderId="18" xfId="0" applyFont="1" applyBorder="1" applyAlignment="1">
      <alignment horizontal="left" vertical="top" wrapText="1"/>
    </xf>
    <xf numFmtId="164" fontId="59" fillId="0" borderId="15" xfId="44" applyNumberFormat="1" applyFont="1" applyFill="1" applyBorder="1" applyAlignment="1" applyProtection="1">
      <alignment horizontal="left" vertical="top" wrapText="1"/>
    </xf>
    <xf numFmtId="0" fontId="58" fillId="0" borderId="15" xfId="0" applyFont="1" applyBorder="1" applyAlignment="1">
      <alignment horizontal="center" vertical="top" wrapText="1"/>
    </xf>
    <xf numFmtId="49" fontId="55" fillId="0" borderId="15" xfId="0" applyNumberFormat="1" applyFont="1" applyBorder="1" applyAlignment="1">
      <alignment horizontal="center" vertical="top"/>
    </xf>
    <xf numFmtId="0" fontId="60" fillId="0" borderId="10" xfId="0" applyFont="1" applyFill="1" applyBorder="1" applyAlignment="1">
      <alignment horizontal="center" vertical="top" wrapText="1"/>
    </xf>
    <xf numFmtId="0" fontId="62" fillId="0" borderId="18" xfId="0" applyFont="1" applyBorder="1" applyAlignment="1">
      <alignment horizontal="left" vertical="top" wrapText="1"/>
    </xf>
    <xf numFmtId="0" fontId="58" fillId="0" borderId="15" xfId="0" applyFont="1" applyFill="1" applyBorder="1" applyAlignment="1">
      <alignment horizontal="left" vertical="top" wrapText="1"/>
    </xf>
    <xf numFmtId="49" fontId="58" fillId="0" borderId="15" xfId="0" applyNumberFormat="1" applyFont="1" applyFill="1" applyBorder="1" applyAlignment="1">
      <alignment horizontal="center" vertical="top" wrapText="1"/>
    </xf>
    <xf numFmtId="0" fontId="58" fillId="0" borderId="18" xfId="0" applyFont="1" applyFill="1" applyBorder="1" applyAlignment="1">
      <alignment horizontal="left" vertical="top" wrapText="1"/>
    </xf>
    <xf numFmtId="0" fontId="62" fillId="0" borderId="15" xfId="0" applyFont="1" applyBorder="1" applyAlignment="1">
      <alignment horizontal="left" vertical="top" wrapText="1"/>
    </xf>
    <xf numFmtId="0" fontId="41" fillId="0" borderId="10" xfId="42" applyBorder="1" applyAlignment="1" applyProtection="1">
      <alignment horizontal="left" vertical="top" wrapText="1"/>
    </xf>
    <xf numFmtId="0" fontId="58" fillId="0" borderId="0" xfId="0" applyFont="1" applyBorder="1" applyAlignment="1">
      <alignment horizontal="left" vertical="top" wrapText="1"/>
    </xf>
    <xf numFmtId="0" fontId="58" fillId="0" borderId="10" xfId="0" applyFont="1" applyBorder="1" applyAlignment="1">
      <alignment horizontal="left" vertical="top" wrapText="1"/>
    </xf>
    <xf numFmtId="0" fontId="45" fillId="0" borderId="15" xfId="0" applyFont="1" applyBorder="1" applyAlignment="1">
      <alignment horizontal="left" vertical="top" wrapText="1"/>
    </xf>
    <xf numFmtId="0" fontId="45" fillId="0" borderId="15" xfId="0" applyFont="1" applyFill="1" applyBorder="1" applyAlignment="1">
      <alignment horizontal="left" vertical="top" wrapText="1"/>
    </xf>
    <xf numFmtId="0" fontId="45" fillId="33" borderId="15" xfId="0" applyFont="1" applyFill="1" applyBorder="1" applyAlignment="1">
      <alignment horizontal="left" wrapText="1"/>
    </xf>
    <xf numFmtId="49" fontId="58" fillId="0" borderId="10" xfId="0" applyNumberFormat="1" applyFont="1" applyBorder="1" applyAlignment="1">
      <alignment horizontal="center" vertical="top" wrapText="1"/>
    </xf>
    <xf numFmtId="49" fontId="45" fillId="0" borderId="15" xfId="0" applyNumberFormat="1" applyFont="1" applyBorder="1" applyAlignment="1">
      <alignment horizontal="center" vertical="top" wrapText="1"/>
    </xf>
    <xf numFmtId="49" fontId="55" fillId="0" borderId="10" xfId="0" applyNumberFormat="1" applyFont="1" applyBorder="1" applyAlignment="1">
      <alignment horizontal="center" vertical="top"/>
    </xf>
    <xf numFmtId="49" fontId="48" fillId="0" borderId="15" xfId="0" applyNumberFormat="1" applyFont="1" applyFill="1" applyBorder="1" applyAlignment="1">
      <alignment horizontal="center" vertical="top"/>
    </xf>
    <xf numFmtId="49" fontId="55" fillId="0" borderId="10" xfId="0" applyNumberFormat="1" applyFont="1" applyFill="1" applyBorder="1" applyAlignment="1">
      <alignment horizontal="center" vertical="top"/>
    </xf>
    <xf numFmtId="0" fontId="58" fillId="0" borderId="14" xfId="0" applyFont="1" applyBorder="1" applyAlignment="1">
      <alignment horizontal="left" vertical="top" wrapText="1"/>
    </xf>
    <xf numFmtId="0" fontId="45" fillId="0" borderId="18" xfId="0" applyFont="1" applyBorder="1" applyAlignment="1">
      <alignment horizontal="left" vertical="top" wrapText="1"/>
    </xf>
    <xf numFmtId="164" fontId="59" fillId="0" borderId="10" xfId="44" applyNumberFormat="1" applyFont="1" applyFill="1" applyBorder="1" applyAlignment="1" applyProtection="1">
      <alignment horizontal="left" vertical="top" wrapText="1"/>
    </xf>
    <xf numFmtId="0" fontId="62" fillId="0" borderId="10" xfId="0" applyFont="1" applyBorder="1" applyAlignment="1">
      <alignment horizontal="left" vertical="top" wrapText="1"/>
    </xf>
    <xf numFmtId="0" fontId="44" fillId="0" borderId="14" xfId="0" applyFont="1" applyFill="1" applyBorder="1" applyAlignment="1">
      <alignment vertical="top" wrapText="1"/>
    </xf>
    <xf numFmtId="0" fontId="48" fillId="0" borderId="21" xfId="0" applyFont="1" applyFill="1" applyBorder="1" applyAlignment="1">
      <alignment horizontal="left" wrapText="1"/>
    </xf>
    <xf numFmtId="0" fontId="58" fillId="34" borderId="15" xfId="0" applyFont="1" applyFill="1" applyBorder="1" applyAlignment="1">
      <alignment horizontal="left" vertical="top" wrapText="1"/>
    </xf>
    <xf numFmtId="0" fontId="9" fillId="0" borderId="10" xfId="0" applyFont="1" applyFill="1" applyBorder="1" applyAlignment="1">
      <alignment horizontal="center" vertical="top" wrapText="1"/>
    </xf>
    <xf numFmtId="0" fontId="0" fillId="0" borderId="0" xfId="0"/>
    <xf numFmtId="0" fontId="44" fillId="0" borderId="0" xfId="0" applyFont="1" applyAlignment="1">
      <alignment vertical="top" wrapText="1"/>
    </xf>
    <xf numFmtId="0" fontId="45" fillId="36" borderId="10" xfId="0" applyFont="1" applyFill="1" applyBorder="1" applyAlignment="1">
      <alignment horizontal="left" vertical="top" wrapText="1"/>
    </xf>
    <xf numFmtId="49" fontId="45" fillId="36" borderId="10" xfId="0" applyNumberFormat="1" applyFont="1" applyFill="1" applyBorder="1" applyAlignment="1">
      <alignment horizontal="center" vertical="top" wrapText="1"/>
    </xf>
    <xf numFmtId="0" fontId="53" fillId="36" borderId="10" xfId="0" applyFont="1" applyFill="1" applyBorder="1" applyAlignment="1">
      <alignment horizontal="center" vertical="top" wrapText="1"/>
    </xf>
    <xf numFmtId="0" fontId="50" fillId="36" borderId="10" xfId="0" applyFont="1" applyFill="1" applyBorder="1" applyAlignment="1">
      <alignment vertical="top" wrapText="1"/>
    </xf>
    <xf numFmtId="0" fontId="50" fillId="36" borderId="10" xfId="0" applyFont="1" applyFill="1" applyBorder="1" applyAlignment="1">
      <alignment horizontal="left" vertical="top" wrapText="1"/>
    </xf>
    <xf numFmtId="0" fontId="49" fillId="36" borderId="10" xfId="42" applyFont="1" applyFill="1" applyBorder="1" applyAlignment="1" applyProtection="1">
      <alignment horizontal="left" vertical="top" wrapText="1"/>
    </xf>
    <xf numFmtId="0" fontId="44" fillId="36" borderId="10" xfId="0" applyFont="1" applyFill="1" applyBorder="1" applyAlignment="1">
      <alignment vertical="top" wrapText="1"/>
    </xf>
    <xf numFmtId="0" fontId="41" fillId="36" borderId="14" xfId="42" applyFill="1" applyBorder="1" applyAlignment="1" applyProtection="1">
      <alignment horizontal="left" vertical="top" wrapText="1"/>
    </xf>
    <xf numFmtId="0" fontId="0" fillId="0" borderId="0" xfId="0"/>
    <xf numFmtId="0" fontId="44" fillId="0" borderId="0" xfId="0" applyFont="1" applyAlignment="1">
      <alignment vertical="top" wrapText="1"/>
    </xf>
    <xf numFmtId="0" fontId="45" fillId="36" borderId="10" xfId="0" applyFont="1" applyFill="1" applyBorder="1" applyAlignment="1">
      <alignment horizontal="left" vertical="top" wrapText="1"/>
    </xf>
    <xf numFmtId="0" fontId="45" fillId="36" borderId="10" xfId="0" applyFont="1" applyFill="1" applyBorder="1" applyAlignment="1">
      <alignment horizontal="left" wrapText="1"/>
    </xf>
    <xf numFmtId="49" fontId="45" fillId="36" borderId="10" xfId="0" applyNumberFormat="1" applyFont="1" applyFill="1" applyBorder="1" applyAlignment="1">
      <alignment horizontal="center" vertical="top" wrapText="1"/>
    </xf>
    <xf numFmtId="0" fontId="53" fillId="36" borderId="10" xfId="0" applyFont="1" applyFill="1" applyBorder="1" applyAlignment="1">
      <alignment horizontal="center" vertical="top" wrapText="1"/>
    </xf>
    <xf numFmtId="0" fontId="50" fillId="36" borderId="10" xfId="0" applyFont="1" applyFill="1" applyBorder="1" applyAlignment="1">
      <alignment vertical="top" wrapText="1"/>
    </xf>
    <xf numFmtId="0" fontId="50" fillId="36" borderId="10" xfId="0" applyFont="1" applyFill="1" applyBorder="1" applyAlignment="1">
      <alignment horizontal="left" vertical="top" wrapText="1"/>
    </xf>
    <xf numFmtId="0" fontId="49" fillId="36" borderId="10" xfId="42" applyFont="1" applyFill="1" applyBorder="1" applyAlignment="1" applyProtection="1">
      <alignment horizontal="left" vertical="top" wrapText="1"/>
    </xf>
    <xf numFmtId="0" fontId="44" fillId="36" borderId="10" xfId="0" applyFont="1" applyFill="1" applyBorder="1" applyAlignment="1">
      <alignment vertical="top" wrapText="1"/>
    </xf>
    <xf numFmtId="0" fontId="41" fillId="36" borderId="0" xfId="42" applyFill="1" applyAlignment="1" applyProtection="1"/>
    <xf numFmtId="0" fontId="41" fillId="36" borderId="14" xfId="42" applyFill="1" applyBorder="1" applyAlignment="1" applyProtection="1">
      <alignment horizontal="left" vertical="top" wrapText="1"/>
    </xf>
    <xf numFmtId="49" fontId="48" fillId="36" borderId="10" xfId="42" applyNumberFormat="1" applyFont="1" applyFill="1" applyBorder="1" applyAlignment="1" applyProtection="1">
      <alignment horizontal="left" wrapText="1"/>
    </xf>
    <xf numFmtId="49" fontId="0" fillId="36" borderId="0" xfId="0" applyNumberFormat="1" applyFont="1" applyFill="1" applyAlignment="1">
      <alignment horizontal="center" vertical="center"/>
    </xf>
    <xf numFmtId="0" fontId="0" fillId="0" borderId="0" xfId="0"/>
    <xf numFmtId="0" fontId="44" fillId="0" borderId="0" xfId="0" applyFont="1" applyAlignment="1">
      <alignment vertical="top" wrapText="1"/>
    </xf>
    <xf numFmtId="0" fontId="45" fillId="36" borderId="10" xfId="0" applyFont="1" applyFill="1" applyBorder="1" applyAlignment="1">
      <alignment horizontal="left" vertical="top" wrapText="1"/>
    </xf>
    <xf numFmtId="49" fontId="45" fillId="36" borderId="10" xfId="0" applyNumberFormat="1" applyFont="1" applyFill="1" applyBorder="1" applyAlignment="1">
      <alignment horizontal="center" vertical="top" wrapText="1"/>
    </xf>
    <xf numFmtId="0" fontId="53" fillId="36" borderId="10" xfId="0" applyFont="1" applyFill="1" applyBorder="1" applyAlignment="1">
      <alignment horizontal="center" vertical="top" wrapText="1"/>
    </xf>
    <xf numFmtId="0" fontId="50" fillId="36" borderId="10" xfId="0" applyFont="1" applyFill="1" applyBorder="1" applyAlignment="1">
      <alignment vertical="top" wrapText="1"/>
    </xf>
    <xf numFmtId="0" fontId="50" fillId="36" borderId="10" xfId="0" applyFont="1" applyFill="1" applyBorder="1" applyAlignment="1">
      <alignment horizontal="left" vertical="top" wrapText="1"/>
    </xf>
    <xf numFmtId="0" fontId="49" fillId="36" borderId="10" xfId="42" applyFont="1" applyFill="1" applyBorder="1" applyAlignment="1" applyProtection="1">
      <alignment horizontal="left" vertical="top" wrapText="1"/>
    </xf>
    <xf numFmtId="0" fontId="44" fillId="36" borderId="10" xfId="0" applyFont="1" applyFill="1" applyBorder="1" applyAlignment="1">
      <alignment vertical="top" wrapText="1"/>
    </xf>
    <xf numFmtId="0" fontId="41" fillId="36" borderId="14" xfId="42" applyFill="1" applyBorder="1" applyAlignment="1" applyProtection="1">
      <alignment horizontal="left" vertical="top" wrapText="1"/>
    </xf>
    <xf numFmtId="0" fontId="44" fillId="0" borderId="0" xfId="0" applyFont="1" applyAlignment="1">
      <alignment vertical="top" wrapText="1"/>
    </xf>
    <xf numFmtId="0" fontId="60" fillId="0" borderId="10" xfId="0" applyFont="1" applyBorder="1" applyAlignment="1">
      <alignment vertical="top" wrapText="1"/>
    </xf>
    <xf numFmtId="0" fontId="58" fillId="0" borderId="10" xfId="0" applyFont="1" applyBorder="1" applyAlignment="1">
      <alignment vertical="top" wrapText="1"/>
    </xf>
    <xf numFmtId="0" fontId="60" fillId="0" borderId="10" xfId="0" applyFont="1" applyFill="1" applyBorder="1" applyAlignment="1">
      <alignment horizontal="left" vertical="top" wrapText="1"/>
    </xf>
    <xf numFmtId="0" fontId="41" fillId="0" borderId="10" xfId="42" applyFont="1" applyBorder="1" applyAlignment="1" applyProtection="1">
      <alignment horizontal="left" vertical="top" wrapText="1"/>
    </xf>
    <xf numFmtId="0" fontId="58" fillId="0" borderId="0" xfId="0" applyFont="1" applyBorder="1" applyAlignment="1">
      <alignment vertical="top" wrapText="1"/>
    </xf>
    <xf numFmtId="0" fontId="44" fillId="0" borderId="0" xfId="0" applyFont="1" applyFill="1" applyBorder="1" applyAlignment="1">
      <alignment vertical="top" wrapText="1"/>
    </xf>
    <xf numFmtId="0" fontId="55" fillId="0" borderId="0" xfId="0" applyFont="1" applyFill="1" applyBorder="1" applyAlignment="1">
      <alignment horizontal="left" wrapText="1"/>
    </xf>
    <xf numFmtId="0" fontId="58" fillId="0" borderId="10" xfId="0" applyFont="1" applyBorder="1" applyAlignment="1">
      <alignment horizontal="left" vertical="top" wrapText="1"/>
    </xf>
    <xf numFmtId="0" fontId="58" fillId="34" borderId="10" xfId="0" applyFont="1" applyFill="1" applyBorder="1" applyAlignment="1">
      <alignment horizontal="left" wrapText="1"/>
    </xf>
    <xf numFmtId="49" fontId="58" fillId="0" borderId="10" xfId="0" applyNumberFormat="1" applyFont="1" applyBorder="1" applyAlignment="1">
      <alignment horizontal="center" vertical="top" wrapText="1"/>
    </xf>
    <xf numFmtId="0" fontId="58" fillId="0" borderId="10" xfId="0" applyFont="1" applyBorder="1" applyAlignment="1">
      <alignment horizontal="left" wrapText="1"/>
    </xf>
    <xf numFmtId="0" fontId="58" fillId="0" borderId="10" xfId="0" applyFont="1" applyBorder="1" applyAlignment="1">
      <alignment horizontal="center" vertical="top" wrapText="1"/>
    </xf>
    <xf numFmtId="0" fontId="41" fillId="0" borderId="14" xfId="42" applyFill="1" applyBorder="1" applyAlignment="1" applyProtection="1">
      <alignment horizontal="left" vertical="top" wrapText="1"/>
    </xf>
    <xf numFmtId="0" fontId="48" fillId="0" borderId="13" xfId="0" applyFont="1" applyFill="1" applyBorder="1" applyAlignment="1">
      <alignment horizontal="left" vertical="top" wrapText="1"/>
    </xf>
    <xf numFmtId="0" fontId="41" fillId="0" borderId="0" xfId="42" applyAlignment="1" applyProtection="1"/>
    <xf numFmtId="164" fontId="41" fillId="0" borderId="14" xfId="42" applyNumberFormat="1" applyFill="1" applyBorder="1" applyAlignment="1" applyProtection="1">
      <alignment horizontal="left" vertical="top" wrapText="1"/>
    </xf>
    <xf numFmtId="49" fontId="0" fillId="0" borderId="0" xfId="0" applyNumberFormat="1" applyFill="1"/>
    <xf numFmtId="0" fontId="24" fillId="0" borderId="10" xfId="0" applyFont="1" applyBorder="1" applyAlignment="1">
      <alignment vertical="top"/>
    </xf>
    <xf numFmtId="0" fontId="45" fillId="36" borderId="10" xfId="0" applyFont="1" applyFill="1" applyBorder="1" applyAlignment="1">
      <alignment horizontal="left" vertical="top" wrapText="1"/>
    </xf>
    <xf numFmtId="0" fontId="0" fillId="0" borderId="0" xfId="0"/>
    <xf numFmtId="0" fontId="44" fillId="0" borderId="0" xfId="0" applyFont="1" applyAlignment="1">
      <alignment vertical="top" wrapText="1"/>
    </xf>
    <xf numFmtId="0" fontId="45" fillId="36" borderId="10" xfId="0" applyFont="1" applyFill="1" applyBorder="1" applyAlignment="1">
      <alignment horizontal="left" vertical="top" wrapText="1"/>
    </xf>
    <xf numFmtId="0" fontId="53" fillId="36" borderId="10" xfId="0" applyFont="1" applyFill="1" applyBorder="1" applyAlignment="1">
      <alignment horizontal="center" vertical="top" wrapText="1"/>
    </xf>
    <xf numFmtId="0" fontId="50" fillId="36" borderId="10" xfId="0" applyFont="1" applyFill="1" applyBorder="1" applyAlignment="1">
      <alignment vertical="top" wrapText="1"/>
    </xf>
    <xf numFmtId="0" fontId="50" fillId="36" borderId="10" xfId="0" applyFont="1" applyFill="1" applyBorder="1" applyAlignment="1">
      <alignment horizontal="left" vertical="top" wrapText="1"/>
    </xf>
    <xf numFmtId="0" fontId="49" fillId="36" borderId="10" xfId="42" applyFont="1" applyFill="1" applyBorder="1" applyAlignment="1" applyProtection="1">
      <alignment horizontal="left" vertical="top" wrapText="1"/>
    </xf>
    <xf numFmtId="0" fontId="41" fillId="36" borderId="14" xfId="42" applyFill="1" applyBorder="1" applyAlignment="1" applyProtection="1">
      <alignment horizontal="left" vertical="top" wrapText="1"/>
    </xf>
    <xf numFmtId="0" fontId="24" fillId="0" borderId="10" xfId="0" applyFont="1" applyBorder="1" applyAlignment="1">
      <alignment horizontal="justify" vertical="justify"/>
    </xf>
    <xf numFmtId="49" fontId="45" fillId="36" borderId="10" xfId="0" applyNumberFormat="1" applyFont="1" applyFill="1" applyBorder="1" applyAlignment="1">
      <alignment horizontal="justify" vertical="justify" wrapText="1"/>
    </xf>
    <xf numFmtId="0" fontId="49" fillId="36" borderId="10" xfId="42" applyFont="1" applyFill="1" applyBorder="1" applyAlignment="1" applyProtection="1">
      <alignment horizontal="justify" vertical="justify" wrapText="1"/>
    </xf>
    <xf numFmtId="0" fontId="0" fillId="0" borderId="0" xfId="0" applyAlignment="1">
      <alignment horizontal="justify" vertical="justify"/>
    </xf>
    <xf numFmtId="0" fontId="41" fillId="36" borderId="14" xfId="42" applyFill="1" applyBorder="1" applyAlignment="1" applyProtection="1">
      <alignment horizontal="justify" vertical="justify" wrapText="1"/>
    </xf>
    <xf numFmtId="49" fontId="48" fillId="36" borderId="10" xfId="42" applyNumberFormat="1" applyFont="1" applyFill="1" applyBorder="1" applyAlignment="1" applyProtection="1">
      <alignment horizontal="justify" vertical="justify" wrapText="1"/>
    </xf>
    <xf numFmtId="0" fontId="41" fillId="36" borderId="0" xfId="42" applyFill="1" applyAlignment="1" applyProtection="1">
      <alignment horizontal="justify" vertical="justify" wrapText="1"/>
    </xf>
    <xf numFmtId="0" fontId="3" fillId="36" borderId="10" xfId="0" applyFont="1" applyFill="1" applyBorder="1" applyAlignment="1">
      <alignment horizontal="justify" vertical="justify" wrapText="1"/>
    </xf>
    <xf numFmtId="0" fontId="48" fillId="0" borderId="13" xfId="42" applyFont="1" applyFill="1" applyBorder="1" applyAlignment="1" applyProtection="1">
      <alignment horizontal="justify" vertical="justify" wrapText="1"/>
    </xf>
    <xf numFmtId="0" fontId="44" fillId="36" borderId="10" xfId="0" applyFont="1" applyFill="1" applyBorder="1" applyAlignment="1">
      <alignment horizontal="justify" vertical="justify" wrapText="1"/>
    </xf>
    <xf numFmtId="0" fontId="3" fillId="0" borderId="10" xfId="0" applyFont="1" applyFill="1" applyBorder="1" applyAlignment="1">
      <alignment horizontal="justify" vertical="justify" wrapText="1"/>
    </xf>
    <xf numFmtId="0" fontId="45" fillId="36" borderId="10" xfId="0" applyFont="1" applyFill="1" applyBorder="1" applyAlignment="1">
      <alignment horizontal="justify" vertical="justify" wrapText="1"/>
    </xf>
    <xf numFmtId="0" fontId="50" fillId="36" borderId="10" xfId="0" applyFont="1" applyFill="1" applyBorder="1" applyAlignment="1">
      <alignment horizontal="justify" vertical="justify" wrapText="1"/>
    </xf>
    <xf numFmtId="49" fontId="0" fillId="36" borderId="10" xfId="0" applyNumberFormat="1" applyFont="1" applyFill="1" applyBorder="1" applyAlignment="1">
      <alignment horizontal="justify" vertical="justify"/>
    </xf>
    <xf numFmtId="0" fontId="0" fillId="0" borderId="0" xfId="0" applyAlignment="1">
      <alignment wrapText="1"/>
    </xf>
    <xf numFmtId="0" fontId="2" fillId="0" borderId="10" xfId="0" applyFont="1" applyBorder="1" applyAlignment="1">
      <alignment vertical="top" wrapText="1"/>
    </xf>
    <xf numFmtId="0" fontId="2" fillId="0" borderId="0" xfId="0" applyFont="1" applyBorder="1" applyAlignment="1">
      <alignment vertical="top" wrapText="1"/>
    </xf>
    <xf numFmtId="0" fontId="2" fillId="33" borderId="10" xfId="0" applyFont="1" applyFill="1" applyBorder="1" applyAlignment="1">
      <alignment vertical="top" wrapText="1"/>
    </xf>
    <xf numFmtId="0" fontId="2" fillId="0" borderId="0" xfId="0" applyFont="1" applyAlignment="1">
      <alignment vertical="top" wrapText="1"/>
    </xf>
    <xf numFmtId="49" fontId="0" fillId="0" borderId="10" xfId="0" applyNumberFormat="1" applyBorder="1" applyAlignment="1">
      <alignment wrapText="1"/>
    </xf>
    <xf numFmtId="49" fontId="0" fillId="0" borderId="10" xfId="0" applyNumberFormat="1" applyBorder="1"/>
    <xf numFmtId="0" fontId="41" fillId="0" borderId="0" xfId="42" applyAlignment="1" applyProtection="1">
      <alignment vertical="top" wrapText="1"/>
    </xf>
    <xf numFmtId="0" fontId="41" fillId="0" borderId="14" xfId="42" applyBorder="1" applyAlignment="1" applyProtection="1">
      <alignment vertical="top" wrapText="1"/>
    </xf>
    <xf numFmtId="0" fontId="1" fillId="0" borderId="10" xfId="0" applyFont="1" applyBorder="1" applyAlignment="1">
      <alignment vertical="top" wrapText="1"/>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Hyperlink"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2 3" xfId="47"/>
    <cellStyle name="Normal 2 4" xfId="48"/>
    <cellStyle name="Normal 2 5" xfId="49"/>
    <cellStyle name="Normal 2 6" xfId="50"/>
    <cellStyle name="Normal 2 7" xfId="51"/>
    <cellStyle name="Normal 2 8" xfId="52"/>
    <cellStyle name="Normal 2 9" xfId="53"/>
    <cellStyle name="Normal 3"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vikica01@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dragana.filippi@gmail.com" TargetMode="External"/><Relationship Id="rId18" Type="http://schemas.openxmlformats.org/officeDocument/2006/relationships/hyperlink" Target="mailto:den_mat@hotmail.com" TargetMode="External"/><Relationship Id="rId26" Type="http://schemas.openxmlformats.org/officeDocument/2006/relationships/hyperlink" Target="mailto:perica.zuvela1@du.t-com.hr" TargetMode="External"/><Relationship Id="rId39" Type="http://schemas.openxmlformats.org/officeDocument/2006/relationships/hyperlink" Target="mailto:tourism@khill.hr" TargetMode="External"/><Relationship Id="rId21" Type="http://schemas.openxmlformats.org/officeDocument/2006/relationships/hyperlink" Target="mailto:luci.duzevic@gmail.com" TargetMode="External"/><Relationship Id="rId34" Type="http://schemas.openxmlformats.org/officeDocument/2006/relationships/hyperlink" Target="mailto:davor.fazinic@hotmail.com" TargetMode="External"/><Relationship Id="rId42" Type="http://schemas.openxmlformats.org/officeDocument/2006/relationships/hyperlink" Target="http://www.villa-conte.com/" TargetMode="External"/><Relationship Id="rId47" Type="http://schemas.openxmlformats.org/officeDocument/2006/relationships/hyperlink" Target="mailto:filippi.zivan@du.t-com.hr" TargetMode="External"/><Relationship Id="rId50" Type="http://schemas.openxmlformats.org/officeDocument/2006/relationships/hyperlink" Target="http://www.trizala.net/" TargetMode="External"/><Relationship Id="rId55" Type="http://schemas.openxmlformats.org/officeDocument/2006/relationships/hyperlink" Target="mailto:martin.unkovic@du.t-com.hr" TargetMode="External"/><Relationship Id="rId63" Type="http://schemas.openxmlformats.org/officeDocument/2006/relationships/hyperlink" Target="http://www.apartmentssessa.com/" TargetMode="External"/><Relationship Id="rId68" Type="http://schemas.openxmlformats.org/officeDocument/2006/relationships/hyperlink" Target="mailto:lrlradovan8@gmail.com" TargetMode="External"/><Relationship Id="rId7" Type="http://schemas.openxmlformats.org/officeDocument/2006/relationships/hyperlink" Target="mailto:pmilic83@gmail.com" TargetMode="External"/><Relationship Id="rId71" Type="http://schemas.openxmlformats.org/officeDocument/2006/relationships/hyperlink" Target="https://hr-hr.facebook.com/dalmacija.travel" TargetMode="External"/><Relationship Id="rId2" Type="http://schemas.openxmlformats.org/officeDocument/2006/relationships/hyperlink" Target="https://www.adriaticpearlkorcula.com/" TargetMode="External"/><Relationship Id="rId16" Type="http://schemas.openxmlformats.org/officeDocument/2006/relationships/hyperlink" Target="mailto:emil.nazifovski@du.ht.hr" TargetMode="External"/><Relationship Id="rId29" Type="http://schemas.openxmlformats.org/officeDocument/2006/relationships/hyperlink" Target="mailto:nadafis@gmail.com" TargetMode="External"/><Relationship Id="rId11" Type="http://schemas.openxmlformats.org/officeDocument/2006/relationships/hyperlink" Target="mailto:janja.lozica@gmail.com" TargetMode="External"/><Relationship Id="rId24" Type="http://schemas.openxmlformats.org/officeDocument/2006/relationships/hyperlink" Target="mailto:bakaricn@gmail.com" TargetMode="External"/><Relationship Id="rId32" Type="http://schemas.openxmlformats.org/officeDocument/2006/relationships/hyperlink" Target="mailto:matekurtovic@net.hr" TargetMode="External"/><Relationship Id="rId37" Type="http://schemas.openxmlformats.org/officeDocument/2006/relationships/hyperlink" Target="mailto:renata.posa@gmail.com" TargetMode="External"/><Relationship Id="rId40" Type="http://schemas.openxmlformats.org/officeDocument/2006/relationships/hyperlink" Target="http://www.korculahill.com/" TargetMode="External"/><Relationship Id="rId45" Type="http://schemas.openxmlformats.org/officeDocument/2006/relationships/hyperlink" Target="mailto:toni.duhovic@gmail.com" TargetMode="External"/><Relationship Id="rId53" Type="http://schemas.openxmlformats.org/officeDocument/2006/relationships/hyperlink" Target="mailto:vlaho.botica@du.t-com.hr" TargetMode="External"/><Relationship Id="rId58" Type="http://schemas.openxmlformats.org/officeDocument/2006/relationships/hyperlink" Target="mailto:alenkrajancic@gmail.com" TargetMode="External"/><Relationship Id="rId66" Type="http://schemas.openxmlformats.org/officeDocument/2006/relationships/hyperlink" Target="https://www.visitkorcula.eu/town-of-marko-polo/korcula-map-data/accommodation/apartments/" TargetMode="External"/><Relationship Id="rId74" Type="http://schemas.openxmlformats.org/officeDocument/2006/relationships/hyperlink" Target="mailto:mjerc1@yahoo.com" TargetMode="External"/><Relationship Id="rId5" Type="http://schemas.openxmlformats.org/officeDocument/2006/relationships/hyperlink" Target="mailto:hrvoje.tom@icloud.com" TargetMode="External"/><Relationship Id="rId15" Type="http://schemas.openxmlformats.org/officeDocument/2006/relationships/hyperlink" Target="mailto:bdruskovic@gmail.com" TargetMode="External"/><Relationship Id="rId23" Type="http://schemas.openxmlformats.org/officeDocument/2006/relationships/hyperlink" Target="mailto:sessa-marina@du.t-com.hr" TargetMode="External"/><Relationship Id="rId28" Type="http://schemas.openxmlformats.org/officeDocument/2006/relationships/hyperlink" Target="http://www.korcula-roko.com/" TargetMode="External"/><Relationship Id="rId36" Type="http://schemas.openxmlformats.org/officeDocument/2006/relationships/hyperlink" Target="mailto:franica.foretic@gmail.com" TargetMode="External"/><Relationship Id="rId49" Type="http://schemas.openxmlformats.org/officeDocument/2006/relationships/hyperlink" Target="mailto:zvonkogrbin@net.hr" TargetMode="External"/><Relationship Id="rId57" Type="http://schemas.openxmlformats.org/officeDocument/2006/relationships/hyperlink" Target="mailto:katarina.laus@du.t-com.hr" TargetMode="External"/><Relationship Id="rId61" Type="http://schemas.openxmlformats.org/officeDocument/2006/relationships/hyperlink" Target="mailto:jankovic_darija@yahoo.com" TargetMode="External"/><Relationship Id="rId10" Type="http://schemas.openxmlformats.org/officeDocument/2006/relationships/hyperlink" Target="mailto:njbraculj@gmail.com" TargetMode="External"/><Relationship Id="rId19" Type="http://schemas.openxmlformats.org/officeDocument/2006/relationships/hyperlink" Target="http://www.matijasevic-korcula.net/" TargetMode="External"/><Relationship Id="rId31" Type="http://schemas.openxmlformats.org/officeDocument/2006/relationships/hyperlink" Target="http://www.korculahouse.com/" TargetMode="External"/><Relationship Id="rId44" Type="http://schemas.openxmlformats.org/officeDocument/2006/relationships/hyperlink" Target="http://www.apartmentkorcula.weebly.com/" TargetMode="External"/><Relationship Id="rId52" Type="http://schemas.openxmlformats.org/officeDocument/2006/relationships/hyperlink" Target="mailto:josipa.botica@gmail.com" TargetMode="External"/><Relationship Id="rId60" Type="http://schemas.openxmlformats.org/officeDocument/2006/relationships/hyperlink" Target="mailto:ranko.zavalatica@gmail.com" TargetMode="External"/><Relationship Id="rId65" Type="http://schemas.openxmlformats.org/officeDocument/2006/relationships/hyperlink" Target="https://korcula.apartment-giro.com/hr/" TargetMode="External"/><Relationship Id="rId73" Type="http://schemas.openxmlformats.org/officeDocument/2006/relationships/hyperlink" Target="https://korcula.holiday/" TargetMode="External"/><Relationship Id="rId4" Type="http://schemas.openxmlformats.org/officeDocument/2006/relationships/hyperlink" Target="mailto:ivana-zuvela@live.com" TargetMode="External"/><Relationship Id="rId9" Type="http://schemas.openxmlformats.org/officeDocument/2006/relationships/hyperlink" Target="mailto:korculap@yahoo.com" TargetMode="External"/><Relationship Id="rId14" Type="http://schemas.openxmlformats.org/officeDocument/2006/relationships/hyperlink" Target="mailto:adidovic@gmail.com" TargetMode="External"/><Relationship Id="rId22" Type="http://schemas.openxmlformats.org/officeDocument/2006/relationships/hyperlink" Target="mailto:ninoslava.l005@gmail.com" TargetMode="External"/><Relationship Id="rId27" Type="http://schemas.openxmlformats.org/officeDocument/2006/relationships/hyperlink" Target="mailto:sanja.tomasic13@gmail.com" TargetMode="External"/><Relationship Id="rId30" Type="http://schemas.openxmlformats.org/officeDocument/2006/relationships/hyperlink" Target="mailto:petar.d.veselinovic@gmail.com" TargetMode="External"/><Relationship Id="rId35" Type="http://schemas.openxmlformats.org/officeDocument/2006/relationships/hyperlink" Target="http://www.accommodationkorcula.net/" TargetMode="External"/><Relationship Id="rId43" Type="http://schemas.openxmlformats.org/officeDocument/2006/relationships/hyperlink" Target="mailto:carllaneva@gmail.com" TargetMode="External"/><Relationship Id="rId48" Type="http://schemas.openxmlformats.org/officeDocument/2006/relationships/hyperlink" Target="mailto:velko08@gmail.com" TargetMode="External"/><Relationship Id="rId56" Type="http://schemas.openxmlformats.org/officeDocument/2006/relationships/hyperlink" Target="mailto:marinlaus@hotmail.com" TargetMode="External"/><Relationship Id="rId64" Type="http://schemas.openxmlformats.org/officeDocument/2006/relationships/hyperlink" Target="mailto:srdjan.sardelic@gmail.com" TargetMode="External"/><Relationship Id="rId69" Type="http://schemas.openxmlformats.org/officeDocument/2006/relationships/hyperlink" Target="mailto:dario@turbo.es" TargetMode="External"/><Relationship Id="rId8" Type="http://schemas.openxmlformats.org/officeDocument/2006/relationships/hyperlink" Target="mailto:davor.penic@gmail.com" TargetMode="External"/><Relationship Id="rId51" Type="http://schemas.openxmlformats.org/officeDocument/2006/relationships/hyperlink" Target="mailto:pavao.tvrdeic@gmail.com" TargetMode="External"/><Relationship Id="rId72" Type="http://schemas.openxmlformats.org/officeDocument/2006/relationships/hyperlink" Target="mailto:office@korcula.holiday" TargetMode="External"/><Relationship Id="rId3" Type="http://schemas.openxmlformats.org/officeDocument/2006/relationships/hyperlink" Target="mailto:vinkalozica@gmail.com" TargetMode="External"/><Relationship Id="rId12" Type="http://schemas.openxmlformats.org/officeDocument/2006/relationships/hyperlink" Target="mailto:j.radonic@ntlworld.com" TargetMode="External"/><Relationship Id="rId17" Type="http://schemas.openxmlformats.org/officeDocument/2006/relationships/hyperlink" Target="mailto:sea2salt@gmail.com" TargetMode="External"/><Relationship Id="rId25" Type="http://schemas.openxmlformats.org/officeDocument/2006/relationships/hyperlink" Target="http://www.bakaric.com/" TargetMode="External"/><Relationship Id="rId33" Type="http://schemas.openxmlformats.org/officeDocument/2006/relationships/hyperlink" Target="mailto:acc.tedeschi@gmail.com" TargetMode="External"/><Relationship Id="rId38" Type="http://schemas.openxmlformats.org/officeDocument/2006/relationships/hyperlink" Target="mailto:veselabm@net.hr" TargetMode="External"/><Relationship Id="rId46" Type="http://schemas.openxmlformats.org/officeDocument/2006/relationships/hyperlink" Target="mailto:toncicebalo@gmail.com" TargetMode="External"/><Relationship Id="rId59" Type="http://schemas.openxmlformats.org/officeDocument/2006/relationships/hyperlink" Target="mailto:darko.tomic991@hotmail.com" TargetMode="External"/><Relationship Id="rId67" Type="http://schemas.openxmlformats.org/officeDocument/2006/relationships/hyperlink" Target="mailto:marijadula1@gmail.com" TargetMode="External"/><Relationship Id="rId20" Type="http://schemas.openxmlformats.org/officeDocument/2006/relationships/hyperlink" Target="mailto:skokandicmarija5@gmail.com" TargetMode="External"/><Relationship Id="rId41" Type="http://schemas.openxmlformats.org/officeDocument/2006/relationships/hyperlink" Target="mailto:vcurac@gmail.com" TargetMode="External"/><Relationship Id="rId54" Type="http://schemas.openxmlformats.org/officeDocument/2006/relationships/hyperlink" Target="mailto:marie.ivancevic@gmail.com" TargetMode="External"/><Relationship Id="rId62" Type="http://schemas.openxmlformats.org/officeDocument/2006/relationships/hyperlink" Target="mailto:jure.perdija@gmail.com" TargetMode="External"/><Relationship Id="rId70" Type="http://schemas.openxmlformats.org/officeDocument/2006/relationships/hyperlink" Target="mailto:dalmacija.travel@gmail.com" TargetMode="External"/><Relationship Id="rId75" Type="http://schemas.openxmlformats.org/officeDocument/2006/relationships/printerSettings" Target="../printerSettings/printerSettings2.bin"/><Relationship Id="rId1" Type="http://schemas.openxmlformats.org/officeDocument/2006/relationships/hyperlink" Target="mailto:info@adriaticpearlkorcula.com" TargetMode="External"/><Relationship Id="rId6" Type="http://schemas.openxmlformats.org/officeDocument/2006/relationships/hyperlink" Target="mailto:mduzevic@yahoo.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erica.zuvela1@du.t-com.hr" TargetMode="External"/><Relationship Id="rId13" Type="http://schemas.openxmlformats.org/officeDocument/2006/relationships/hyperlink" Target="mailto:zvonkogrbin@net.hr" TargetMode="External"/><Relationship Id="rId18" Type="http://schemas.openxmlformats.org/officeDocument/2006/relationships/hyperlink" Target="mailto:martin.unkovic@du.t-com.hr" TargetMode="External"/><Relationship Id="rId3" Type="http://schemas.openxmlformats.org/officeDocument/2006/relationships/hyperlink" Target="mailto:jasenka.m74@gmail.com" TargetMode="External"/><Relationship Id="rId21" Type="http://schemas.openxmlformats.org/officeDocument/2006/relationships/printerSettings" Target="../printerSettings/printerSettings3.bin"/><Relationship Id="rId7" Type="http://schemas.openxmlformats.org/officeDocument/2006/relationships/hyperlink" Target="mailto:Ilda.cebalo@gmail.com" TargetMode="External"/><Relationship Id="rId12" Type="http://schemas.openxmlformats.org/officeDocument/2006/relationships/hyperlink" Target="mailto:renata.posa@gmail.com" TargetMode="External"/><Relationship Id="rId17" Type="http://schemas.openxmlformats.org/officeDocument/2006/relationships/hyperlink" Target="mailto:gorana.ivancevic@gmail.com" TargetMode="External"/><Relationship Id="rId2" Type="http://schemas.openxmlformats.org/officeDocument/2006/relationships/hyperlink" Target="mailto:captainshousekorcula@gmail.com" TargetMode="External"/><Relationship Id="rId16" Type="http://schemas.openxmlformats.org/officeDocument/2006/relationships/hyperlink" Target="mailto:marie.ivancevic@gmail.com" TargetMode="External"/><Relationship Id="rId20" Type="http://schemas.openxmlformats.org/officeDocument/2006/relationships/hyperlink" Target="mailto:mlesaja@hotmail.com" TargetMode="External"/><Relationship Id="rId1" Type="http://schemas.openxmlformats.org/officeDocument/2006/relationships/hyperlink" Target="mailto:sutont82@gmail.com" TargetMode="External"/><Relationship Id="rId6" Type="http://schemas.openxmlformats.org/officeDocument/2006/relationships/hyperlink" Target="mailto:lucija.simoni@gmail.com" TargetMode="External"/><Relationship Id="rId11" Type="http://schemas.openxmlformats.org/officeDocument/2006/relationships/hyperlink" Target="mailto:franica.foretic@gmail.com" TargetMode="External"/><Relationship Id="rId5" Type="http://schemas.openxmlformats.org/officeDocument/2006/relationships/hyperlink" Target="mailto:booking@marcopolo-apartments.com" TargetMode="External"/><Relationship Id="rId15" Type="http://schemas.openxmlformats.org/officeDocument/2006/relationships/hyperlink" Target="mailto:vlaho.botica@du.t-com.hr" TargetMode="External"/><Relationship Id="rId10" Type="http://schemas.openxmlformats.org/officeDocument/2006/relationships/hyperlink" Target="mailto:korunic@gmail.com" TargetMode="External"/><Relationship Id="rId19" Type="http://schemas.openxmlformats.org/officeDocument/2006/relationships/hyperlink" Target="mailto:ivo.silic@du.t-com.hr" TargetMode="External"/><Relationship Id="rId4" Type="http://schemas.openxmlformats.org/officeDocument/2006/relationships/hyperlink" Target="mailto:idagatti3@gmail.com" TargetMode="External"/><Relationship Id="rId9" Type="http://schemas.openxmlformats.org/officeDocument/2006/relationships/hyperlink" Target="mailto:srdjan.simoni@du.t-com.hr" TargetMode="External"/><Relationship Id="rId14" Type="http://schemas.openxmlformats.org/officeDocument/2006/relationships/hyperlink" Target="mailto:franica.botica-nola@du.t-com.h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nzaknic@gmail.com" TargetMode="External"/><Relationship Id="rId13" Type="http://schemas.openxmlformats.org/officeDocument/2006/relationships/hyperlink" Target="mailto:dalmacija.travel@gmail.com" TargetMode="External"/><Relationship Id="rId18" Type="http://schemas.openxmlformats.org/officeDocument/2006/relationships/hyperlink" Target="https://www.seascapekorcula.eu/" TargetMode="External"/><Relationship Id="rId3" Type="http://schemas.openxmlformats.org/officeDocument/2006/relationships/hyperlink" Target="mailto:teo.grbin@du.t-com.hr" TargetMode="External"/><Relationship Id="rId7" Type="http://schemas.openxmlformats.org/officeDocument/2006/relationships/hyperlink" Target="http://www.bakaric.com/" TargetMode="External"/><Relationship Id="rId12" Type="http://schemas.openxmlformats.org/officeDocument/2006/relationships/hyperlink" Target="http://www.visitkorcula.eu/korcula-map-data/accommodation/apartments/" TargetMode="External"/><Relationship Id="rId17" Type="http://schemas.openxmlformats.org/officeDocument/2006/relationships/hyperlink" Target="mailto:seascape.korcula@gmail.com" TargetMode="External"/><Relationship Id="rId2" Type="http://schemas.openxmlformats.org/officeDocument/2006/relationships/hyperlink" Target="mailto:vera.viskovic3008@gmail.com" TargetMode="External"/><Relationship Id="rId16" Type="http://schemas.openxmlformats.org/officeDocument/2006/relationships/hyperlink" Target="http://www.visitkorcula.eu/korcula-map-data/accommodation/apartments/" TargetMode="External"/><Relationship Id="rId20" Type="http://schemas.openxmlformats.org/officeDocument/2006/relationships/printerSettings" Target="../printerSettings/printerSettings4.bin"/><Relationship Id="rId1" Type="http://schemas.openxmlformats.org/officeDocument/2006/relationships/hyperlink" Target="http://www.visitkorcula.eu/korcula-map-data/accommodation/apartments/" TargetMode="External"/><Relationship Id="rId6" Type="http://schemas.openxmlformats.org/officeDocument/2006/relationships/hyperlink" Target="mailto:bakaricn@gmail.com" TargetMode="External"/><Relationship Id="rId11" Type="http://schemas.openxmlformats.org/officeDocument/2006/relationships/hyperlink" Target="http://www.villa-vini.com/" TargetMode="External"/><Relationship Id="rId5" Type="http://schemas.openxmlformats.org/officeDocument/2006/relationships/hyperlink" Target="mailto:korculatown@gmail.com" TargetMode="External"/><Relationship Id="rId15" Type="http://schemas.openxmlformats.org/officeDocument/2006/relationships/hyperlink" Target="http://www.visitkorcula.eu/korcula-map-data/accommodation/apartments/" TargetMode="External"/><Relationship Id="rId10" Type="http://schemas.openxmlformats.org/officeDocument/2006/relationships/hyperlink" Target="mailto:booking@villa-vini.com" TargetMode="External"/><Relationship Id="rId19" Type="http://schemas.openxmlformats.org/officeDocument/2006/relationships/hyperlink" Target="http://www.visitkorcula.eu/korcula-map-data/accommodation/apartments/" TargetMode="External"/><Relationship Id="rId4" Type="http://schemas.openxmlformats.org/officeDocument/2006/relationships/hyperlink" Target="mailto:neramercep@gmail.com" TargetMode="External"/><Relationship Id="rId9" Type="http://schemas.openxmlformats.org/officeDocument/2006/relationships/hyperlink" Target="http://www.villa-friday.com/" TargetMode="External"/><Relationship Id="rId14" Type="http://schemas.openxmlformats.org/officeDocument/2006/relationships/hyperlink" Target="https://hr-hr.facebook.com/dalmacija.trave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gorana.ivancevic@gmail.com" TargetMode="External"/><Relationship Id="rId3" Type="http://schemas.openxmlformats.org/officeDocument/2006/relationships/hyperlink" Target="http://www.apartmentssessa.com/" TargetMode="External"/><Relationship Id="rId7" Type="http://schemas.openxmlformats.org/officeDocument/2006/relationships/hyperlink" Target="mailto:franica.foretic@gmail.com" TargetMode="External"/><Relationship Id="rId2" Type="http://schemas.openxmlformats.org/officeDocument/2006/relationships/hyperlink" Target="http://www.familyvitaic.com/" TargetMode="External"/><Relationship Id="rId1" Type="http://schemas.openxmlformats.org/officeDocument/2006/relationships/hyperlink" Target="http://www.captainshousekorcula.com/" TargetMode="External"/><Relationship Id="rId6" Type="http://schemas.openxmlformats.org/officeDocument/2006/relationships/hyperlink" Target="http://www.accommodationkorcula.net/" TargetMode="External"/><Relationship Id="rId5" Type="http://schemas.openxmlformats.org/officeDocument/2006/relationships/hyperlink" Target="mailto:davor.fazinic@hotmail.com?subject=visitkorcula.eu" TargetMode="External"/><Relationship Id="rId10" Type="http://schemas.openxmlformats.org/officeDocument/2006/relationships/hyperlink" Target="https://mariasplacekorcula.com/" TargetMode="External"/><Relationship Id="rId4" Type="http://schemas.openxmlformats.org/officeDocument/2006/relationships/hyperlink" Target="http://www.korculahouse.com/" TargetMode="External"/><Relationship Id="rId9" Type="http://schemas.openxmlformats.org/officeDocument/2006/relationships/hyperlink" Target="mailto:ivo.silic@du.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zoomScaleNormal="100" workbookViewId="0">
      <pane ySplit="1" topLeftCell="A2" activePane="bottomLeft" state="frozen"/>
      <selection pane="bottomLeft" activeCell="Q5" sqref="Q5"/>
    </sheetView>
  </sheetViews>
  <sheetFormatPr defaultColWidth="9.140625" defaultRowHeight="15" x14ac:dyDescent="0.25"/>
  <cols>
    <col min="1" max="1" width="17" style="18" customWidth="1"/>
    <col min="2" max="2" width="24.28515625" style="18" customWidth="1"/>
    <col min="3" max="3" width="35" style="115" customWidth="1"/>
    <col min="4" max="4" width="13" style="116" customWidth="1"/>
    <col min="5" max="5" width="19.85546875" style="116" customWidth="1"/>
    <col min="6" max="6" width="34.42578125" style="18" customWidth="1"/>
    <col min="7" max="7" width="21" style="18" customWidth="1"/>
    <col min="8" max="8" width="44.7109375" style="18" customWidth="1"/>
    <col min="9" max="9" width="63.42578125" style="18" customWidth="1"/>
    <col min="10" max="10" width="44" style="117" customWidth="1"/>
    <col min="11" max="11" width="36.5703125" style="18" customWidth="1"/>
    <col min="12" max="12" width="27.28515625" style="18" customWidth="1"/>
    <col min="13" max="13" width="77.5703125" style="18" customWidth="1"/>
    <col min="14" max="14" width="39.85546875" style="18" customWidth="1"/>
    <col min="15" max="16384" width="9.140625" style="18"/>
  </cols>
  <sheetData>
    <row r="1" spans="1:16" s="5" customFormat="1" ht="21" customHeight="1" x14ac:dyDescent="0.25">
      <c r="A1" s="2"/>
      <c r="B1" s="2" t="s">
        <v>0</v>
      </c>
      <c r="C1" s="3" t="s">
        <v>1</v>
      </c>
      <c r="D1" s="4" t="s">
        <v>2</v>
      </c>
      <c r="E1" s="4" t="s">
        <v>3</v>
      </c>
      <c r="F1" s="2" t="s">
        <v>4</v>
      </c>
      <c r="G1" s="2" t="s">
        <v>5</v>
      </c>
      <c r="H1" s="2" t="s">
        <v>12</v>
      </c>
      <c r="I1" s="2" t="s">
        <v>11</v>
      </c>
      <c r="J1" s="2" t="s">
        <v>6</v>
      </c>
      <c r="K1" s="2" t="s">
        <v>7</v>
      </c>
      <c r="L1" s="2" t="s">
        <v>8</v>
      </c>
      <c r="M1" s="2" t="s">
        <v>9</v>
      </c>
      <c r="N1" s="2" t="s">
        <v>10</v>
      </c>
    </row>
    <row r="2" spans="1:16" ht="24" customHeight="1" x14ac:dyDescent="0.25">
      <c r="A2" s="6" t="s">
        <v>22</v>
      </c>
      <c r="B2" s="7" t="s">
        <v>14</v>
      </c>
      <c r="C2" s="8" t="s">
        <v>13</v>
      </c>
      <c r="D2" s="9" t="s">
        <v>15</v>
      </c>
      <c r="E2" s="9" t="s">
        <v>19</v>
      </c>
      <c r="F2" s="10" t="s">
        <v>16</v>
      </c>
      <c r="G2" s="11" t="s">
        <v>17</v>
      </c>
      <c r="H2" s="12"/>
      <c r="I2" s="13" t="s">
        <v>21</v>
      </c>
      <c r="J2" s="14" t="s">
        <v>20</v>
      </c>
      <c r="K2" s="15" t="s">
        <v>24</v>
      </c>
      <c r="L2" s="15" t="s">
        <v>23</v>
      </c>
      <c r="M2" s="16"/>
      <c r="N2" s="17" t="s">
        <v>28</v>
      </c>
    </row>
    <row r="3" spans="1:16" ht="24" customHeight="1" x14ac:dyDescent="0.25">
      <c r="A3" s="6"/>
      <c r="B3" s="7"/>
      <c r="C3" s="8"/>
      <c r="D3" s="9"/>
      <c r="E3" s="9"/>
      <c r="F3" s="19"/>
      <c r="G3" s="20"/>
      <c r="H3" s="21"/>
      <c r="I3" s="13"/>
      <c r="J3" s="14"/>
      <c r="K3" s="15"/>
      <c r="L3" s="15"/>
      <c r="M3" s="16"/>
      <c r="N3" s="17"/>
      <c r="O3" s="7"/>
      <c r="P3" s="7"/>
    </row>
    <row r="4" spans="1:16" ht="24" customHeight="1" x14ac:dyDescent="0.2">
      <c r="A4" s="6"/>
      <c r="B4" s="7"/>
      <c r="C4" s="8"/>
      <c r="D4" s="9"/>
      <c r="E4" s="9"/>
      <c r="F4" s="22"/>
      <c r="G4" s="11"/>
      <c r="H4" s="120"/>
      <c r="I4" s="23"/>
      <c r="J4" s="14"/>
      <c r="K4" s="15"/>
      <c r="L4" s="15"/>
      <c r="M4" s="24"/>
      <c r="N4" s="17"/>
    </row>
    <row r="5" spans="1:16" ht="24" customHeight="1" x14ac:dyDescent="0.25">
      <c r="A5" s="6"/>
      <c r="B5" s="7"/>
      <c r="C5" s="8"/>
      <c r="D5" s="9"/>
      <c r="E5" s="9"/>
      <c r="F5" s="22"/>
      <c r="G5" s="25"/>
      <c r="H5" s="26"/>
      <c r="I5" s="27"/>
      <c r="J5" s="14"/>
      <c r="K5" s="15"/>
      <c r="L5" s="28"/>
      <c r="M5" s="24"/>
      <c r="N5" s="17"/>
    </row>
    <row r="6" spans="1:16" ht="24" customHeight="1" x14ac:dyDescent="0.2">
      <c r="A6" s="6"/>
      <c r="B6" s="7"/>
      <c r="C6" s="8"/>
      <c r="D6" s="9"/>
      <c r="E6" s="9"/>
      <c r="F6" s="22"/>
      <c r="G6" s="29"/>
      <c r="H6" s="6"/>
      <c r="I6" s="23"/>
      <c r="J6" s="14"/>
      <c r="K6" s="15"/>
      <c r="L6" s="28"/>
      <c r="M6" s="16"/>
      <c r="N6" s="17"/>
    </row>
    <row r="7" spans="1:16" ht="24" customHeight="1" x14ac:dyDescent="0.2">
      <c r="A7" s="6"/>
      <c r="B7" s="7"/>
      <c r="C7" s="8"/>
      <c r="D7" s="30"/>
      <c r="E7" s="9"/>
      <c r="F7" s="22"/>
      <c r="G7" s="29"/>
      <c r="H7" s="6"/>
      <c r="I7" s="23"/>
      <c r="J7" s="14"/>
      <c r="K7" s="15"/>
      <c r="L7" s="31"/>
      <c r="M7" s="16"/>
      <c r="N7" s="17"/>
    </row>
    <row r="8" spans="1:16" ht="24" customHeight="1" x14ac:dyDescent="0.2">
      <c r="A8" s="6"/>
      <c r="B8" s="7"/>
      <c r="C8" s="8"/>
      <c r="D8" s="9"/>
      <c r="E8" s="9"/>
      <c r="F8" s="22"/>
      <c r="G8" s="29"/>
      <c r="H8" s="6"/>
      <c r="I8" s="32"/>
      <c r="J8" s="14"/>
      <c r="K8" s="15"/>
      <c r="L8" s="31"/>
      <c r="M8" s="24"/>
      <c r="N8" s="17"/>
    </row>
    <row r="9" spans="1:16" ht="24" customHeight="1" x14ac:dyDescent="0.25">
      <c r="A9" s="6"/>
      <c r="B9" s="33"/>
      <c r="C9" s="8"/>
      <c r="D9" s="34"/>
      <c r="E9" s="35"/>
      <c r="F9" s="10"/>
      <c r="G9" s="36"/>
      <c r="H9" s="37"/>
      <c r="I9" s="38"/>
      <c r="J9" s="126"/>
      <c r="K9" s="15"/>
      <c r="L9" s="31"/>
      <c r="M9" s="39"/>
      <c r="N9" s="17"/>
      <c r="O9" s="7"/>
      <c r="P9" s="7"/>
    </row>
    <row r="10" spans="1:16" ht="24" customHeight="1" x14ac:dyDescent="0.2">
      <c r="A10" s="6"/>
      <c r="B10" s="7"/>
      <c r="C10" s="8"/>
      <c r="D10" s="9"/>
      <c r="E10" s="9"/>
      <c r="F10" s="22"/>
      <c r="G10" s="29"/>
      <c r="H10" s="6"/>
      <c r="I10" s="32"/>
      <c r="J10" s="14"/>
      <c r="K10" s="15"/>
      <c r="L10" s="31"/>
      <c r="M10" s="24"/>
      <c r="N10" s="17"/>
    </row>
    <row r="11" spans="1:16" ht="24" customHeight="1" x14ac:dyDescent="0.25">
      <c r="A11" s="6"/>
      <c r="B11" s="33"/>
      <c r="C11" s="8"/>
      <c r="D11" s="35"/>
      <c r="E11" s="35"/>
      <c r="F11" s="10"/>
      <c r="G11" s="164"/>
      <c r="H11" s="37"/>
      <c r="I11" s="191"/>
      <c r="J11" s="223"/>
      <c r="K11" s="6"/>
      <c r="L11" s="40"/>
      <c r="M11" s="41"/>
      <c r="N11" s="17"/>
      <c r="O11" s="7"/>
      <c r="P11" s="7"/>
    </row>
    <row r="12" spans="1:16" ht="24" customHeight="1" x14ac:dyDescent="0.2">
      <c r="A12" s="6"/>
      <c r="B12" s="33"/>
      <c r="C12" s="8"/>
      <c r="D12" s="35"/>
      <c r="E12" s="35"/>
      <c r="F12" s="10"/>
      <c r="G12" s="36"/>
      <c r="H12" s="37"/>
      <c r="I12" s="38"/>
      <c r="J12" s="224"/>
      <c r="K12" s="6"/>
      <c r="L12" s="40"/>
      <c r="M12" s="39"/>
      <c r="N12" s="17"/>
      <c r="O12" s="7"/>
      <c r="P12" s="7"/>
    </row>
    <row r="13" spans="1:16" ht="24" customHeight="1" x14ac:dyDescent="0.2">
      <c r="A13" s="6"/>
      <c r="B13" s="33"/>
      <c r="C13" s="8"/>
      <c r="D13" s="35"/>
      <c r="E13" s="35"/>
      <c r="F13" s="10"/>
      <c r="G13" s="36"/>
      <c r="H13" s="46"/>
      <c r="I13" s="60"/>
      <c r="J13" s="42"/>
      <c r="K13" s="6"/>
      <c r="L13" s="47"/>
      <c r="M13" s="39"/>
      <c r="N13" s="17"/>
    </row>
    <row r="14" spans="1:16" ht="24" customHeight="1" x14ac:dyDescent="0.25">
      <c r="A14" s="6"/>
      <c r="B14" s="33"/>
      <c r="C14" s="8"/>
      <c r="D14" s="35"/>
      <c r="E14" s="35"/>
      <c r="F14" s="10"/>
      <c r="G14" s="36"/>
      <c r="H14" s="37"/>
      <c r="I14" s="38"/>
      <c r="J14" s="237"/>
      <c r="K14" s="6"/>
      <c r="L14" s="36"/>
      <c r="M14" s="41"/>
      <c r="N14" s="267"/>
      <c r="O14" s="7"/>
      <c r="P14" s="7"/>
    </row>
    <row r="15" spans="1:16" ht="24" customHeight="1" x14ac:dyDescent="0.2">
      <c r="A15" s="6"/>
      <c r="B15" s="7"/>
      <c r="C15" s="8"/>
      <c r="D15" s="9"/>
      <c r="E15" s="9"/>
      <c r="F15" s="22"/>
      <c r="G15" s="29"/>
      <c r="H15" s="6"/>
      <c r="I15" s="219"/>
      <c r="J15" s="240"/>
      <c r="K15" s="6"/>
      <c r="L15" s="36"/>
      <c r="M15" s="24"/>
      <c r="N15" s="17"/>
      <c r="O15" s="7"/>
      <c r="P15" s="7"/>
    </row>
    <row r="16" spans="1:16" ht="24" customHeight="1" x14ac:dyDescent="0.2">
      <c r="A16" s="6"/>
      <c r="B16" s="7"/>
      <c r="C16" s="8"/>
      <c r="D16" s="9"/>
      <c r="E16" s="9"/>
      <c r="F16" s="22"/>
      <c r="G16" s="29"/>
      <c r="H16" s="6"/>
      <c r="I16" s="130"/>
      <c r="J16" s="14"/>
      <c r="K16" s="6"/>
      <c r="L16" s="36"/>
      <c r="M16" s="16"/>
      <c r="N16" s="17"/>
    </row>
    <row r="17" spans="1:17" ht="24" customHeight="1" x14ac:dyDescent="0.2">
      <c r="A17" s="6"/>
      <c r="B17" s="7"/>
      <c r="C17" s="8"/>
      <c r="D17" s="9"/>
      <c r="E17" s="9"/>
      <c r="F17" s="22"/>
      <c r="G17" s="29"/>
      <c r="H17" s="6"/>
      <c r="I17" s="216"/>
      <c r="J17" s="238"/>
      <c r="K17" s="6"/>
      <c r="L17" s="36"/>
      <c r="M17" s="16"/>
      <c r="N17" s="240"/>
    </row>
    <row r="18" spans="1:17" ht="24" customHeight="1" x14ac:dyDescent="0.2">
      <c r="A18" s="6"/>
      <c r="B18" s="7"/>
      <c r="C18" s="8"/>
      <c r="D18" s="9"/>
      <c r="E18" s="9"/>
      <c r="F18" s="22"/>
      <c r="G18" s="29"/>
      <c r="H18" s="6"/>
      <c r="I18" s="48"/>
      <c r="J18" s="14"/>
      <c r="K18" s="6"/>
      <c r="L18" s="36"/>
      <c r="M18" s="16"/>
      <c r="N18" s="17"/>
    </row>
    <row r="19" spans="1:17" ht="24" customHeight="1" x14ac:dyDescent="0.2">
      <c r="A19" s="6"/>
      <c r="B19" s="7"/>
      <c r="C19" s="8"/>
      <c r="D19" s="9"/>
      <c r="E19" s="9"/>
      <c r="F19" s="22"/>
      <c r="G19" s="29"/>
      <c r="H19" s="6"/>
      <c r="I19" s="48"/>
      <c r="J19" s="14"/>
      <c r="K19" s="6"/>
      <c r="L19" s="40"/>
      <c r="M19" s="16"/>
      <c r="N19" s="17"/>
    </row>
    <row r="20" spans="1:17" ht="24" customHeight="1" x14ac:dyDescent="0.2">
      <c r="A20" s="6"/>
      <c r="B20" s="33"/>
      <c r="C20" s="8"/>
      <c r="D20" s="35"/>
      <c r="E20" s="35"/>
      <c r="F20" s="10"/>
      <c r="G20" s="36"/>
      <c r="H20" s="37"/>
      <c r="I20" s="57"/>
      <c r="J20" s="42"/>
      <c r="K20" s="6"/>
      <c r="L20" s="36"/>
      <c r="M20" s="39"/>
      <c r="N20" s="17"/>
    </row>
    <row r="21" spans="1:17" ht="24" customHeight="1" x14ac:dyDescent="0.25">
      <c r="A21" s="6"/>
      <c r="B21" s="33"/>
      <c r="C21" s="8"/>
      <c r="D21" s="35"/>
      <c r="E21" s="35"/>
      <c r="F21" s="10"/>
      <c r="G21" s="36"/>
      <c r="H21" s="12"/>
      <c r="I21" s="49"/>
      <c r="J21" s="42"/>
      <c r="K21" s="6"/>
      <c r="L21" s="40"/>
      <c r="M21" s="39"/>
      <c r="N21" s="17"/>
    </row>
    <row r="22" spans="1:17" ht="24" customHeight="1" x14ac:dyDescent="0.25">
      <c r="A22" s="6"/>
      <c r="B22" s="33"/>
      <c r="C22" s="8"/>
      <c r="D22" s="35"/>
      <c r="E22" s="35"/>
      <c r="F22" s="10"/>
      <c r="G22" s="36"/>
      <c r="H22" s="50"/>
      <c r="I22" s="51"/>
      <c r="J22" s="42"/>
      <c r="K22" s="6"/>
      <c r="L22" s="40"/>
      <c r="M22" s="39"/>
      <c r="N22" s="17"/>
    </row>
    <row r="23" spans="1:17" ht="24" customHeight="1" x14ac:dyDescent="0.25">
      <c r="A23" s="6"/>
      <c r="B23" s="7"/>
      <c r="C23" s="8"/>
      <c r="D23" s="9"/>
      <c r="E23" s="9"/>
      <c r="F23" s="22"/>
      <c r="G23" s="29"/>
      <c r="H23" s="12"/>
      <c r="I23" s="53"/>
      <c r="J23" s="14"/>
      <c r="K23" s="6"/>
      <c r="L23" s="36"/>
      <c r="M23" s="16"/>
      <c r="N23" s="17"/>
    </row>
    <row r="24" spans="1:17" ht="24" customHeight="1" x14ac:dyDescent="0.2">
      <c r="A24" s="6"/>
      <c r="B24" s="33"/>
      <c r="C24" s="8"/>
      <c r="D24" s="35"/>
      <c r="E24" s="35"/>
      <c r="F24" s="10"/>
      <c r="G24" s="36"/>
      <c r="H24" s="37"/>
      <c r="I24" s="217"/>
      <c r="J24" s="42"/>
      <c r="K24" s="54"/>
      <c r="L24" s="36"/>
      <c r="M24" s="39"/>
      <c r="N24" s="17"/>
      <c r="O24" s="7"/>
      <c r="P24" s="7"/>
    </row>
    <row r="25" spans="1:17" ht="24" customHeight="1" x14ac:dyDescent="0.25">
      <c r="A25" s="6"/>
      <c r="B25" s="33"/>
      <c r="C25" s="8"/>
      <c r="D25" s="35"/>
      <c r="E25" s="35"/>
      <c r="F25" s="10"/>
      <c r="G25" s="36"/>
      <c r="H25" s="37"/>
      <c r="I25" s="192"/>
      <c r="J25" s="223"/>
      <c r="K25" s="6"/>
      <c r="L25" s="36"/>
      <c r="M25" s="41"/>
      <c r="N25" s="267"/>
    </row>
    <row r="26" spans="1:17" ht="24" customHeight="1" x14ac:dyDescent="0.2">
      <c r="A26" s="6"/>
      <c r="B26" s="7"/>
      <c r="C26" s="8"/>
      <c r="D26" s="9"/>
      <c r="E26" s="9"/>
      <c r="F26" s="22"/>
      <c r="G26" s="29"/>
      <c r="H26" s="6"/>
      <c r="I26" s="48"/>
      <c r="J26" s="14"/>
      <c r="K26" s="6"/>
      <c r="L26" s="36"/>
      <c r="M26" s="16"/>
      <c r="N26" s="17"/>
    </row>
    <row r="27" spans="1:17" ht="24" customHeight="1" x14ac:dyDescent="0.2">
      <c r="A27" s="6"/>
      <c r="B27" s="7"/>
      <c r="C27" s="8"/>
      <c r="D27" s="9"/>
      <c r="E27" s="9"/>
      <c r="F27" s="22"/>
      <c r="G27" s="29"/>
      <c r="H27" s="6"/>
      <c r="I27" s="48"/>
      <c r="J27" s="14"/>
      <c r="K27" s="6"/>
      <c r="L27" s="36"/>
      <c r="M27" s="16"/>
      <c r="N27" s="17"/>
    </row>
    <row r="28" spans="1:17" ht="24" customHeight="1" x14ac:dyDescent="0.2">
      <c r="A28" s="6"/>
      <c r="B28" s="7"/>
      <c r="C28" s="8"/>
      <c r="D28" s="9"/>
      <c r="E28" s="9"/>
      <c r="F28" s="22"/>
      <c r="G28" s="29"/>
      <c r="H28" s="6"/>
      <c r="I28" s="48"/>
      <c r="J28" s="14"/>
      <c r="K28" s="6"/>
      <c r="L28" s="36"/>
      <c r="M28" s="16"/>
      <c r="N28" s="17"/>
    </row>
    <row r="29" spans="1:17" x14ac:dyDescent="0.2">
      <c r="A29" s="55"/>
      <c r="B29" s="7"/>
      <c r="C29" s="8"/>
      <c r="D29" s="9"/>
      <c r="E29" s="9"/>
      <c r="F29" s="22"/>
      <c r="G29" s="29"/>
      <c r="H29" s="6"/>
      <c r="I29" s="130"/>
      <c r="J29" s="14"/>
      <c r="K29" s="6"/>
      <c r="L29" s="36"/>
      <c r="M29" s="24"/>
      <c r="N29" s="17"/>
      <c r="O29" s="5"/>
      <c r="P29" s="5"/>
      <c r="Q29" s="5"/>
    </row>
    <row r="30" spans="1:17" x14ac:dyDescent="0.2">
      <c r="A30" s="6"/>
      <c r="B30" s="56"/>
      <c r="C30" s="8"/>
      <c r="D30" s="9"/>
      <c r="E30" s="9"/>
      <c r="F30" s="22"/>
      <c r="G30" s="29"/>
      <c r="H30" s="6"/>
      <c r="I30" s="130"/>
      <c r="J30" s="240"/>
      <c r="K30" s="6"/>
      <c r="L30" s="36"/>
      <c r="M30" s="16"/>
      <c r="N30" s="240"/>
    </row>
    <row r="31" spans="1:17" x14ac:dyDescent="0.2">
      <c r="A31" s="6"/>
      <c r="B31" s="33"/>
      <c r="C31" s="8"/>
      <c r="D31" s="35"/>
      <c r="E31" s="35"/>
      <c r="F31" s="10"/>
      <c r="G31" s="36"/>
      <c r="H31" s="37"/>
      <c r="I31" s="192"/>
      <c r="J31" s="42"/>
      <c r="K31" s="6"/>
      <c r="L31" s="36"/>
      <c r="M31" s="39"/>
      <c r="N31" s="17"/>
      <c r="O31" s="7"/>
      <c r="P31" s="7"/>
    </row>
    <row r="32" spans="1:17" x14ac:dyDescent="0.25">
      <c r="A32" s="6"/>
      <c r="B32" s="33"/>
      <c r="C32" s="8"/>
      <c r="D32" s="35"/>
      <c r="E32" s="35"/>
      <c r="F32" s="10"/>
      <c r="G32" s="36"/>
      <c r="H32" s="12"/>
      <c r="I32" s="49"/>
      <c r="J32" s="42"/>
      <c r="K32" s="6"/>
      <c r="L32" s="36"/>
      <c r="M32" s="39"/>
      <c r="N32" s="17"/>
      <c r="O32" s="7"/>
      <c r="P32" s="7"/>
    </row>
    <row r="33" spans="1:16" x14ac:dyDescent="0.25">
      <c r="A33" s="52"/>
      <c r="B33" s="33"/>
      <c r="C33" s="8"/>
      <c r="D33" s="34"/>
      <c r="E33" s="35"/>
      <c r="F33" s="10"/>
      <c r="G33" s="174"/>
      <c r="H33" s="37"/>
      <c r="I33" s="57"/>
      <c r="J33" s="14"/>
      <c r="K33" s="6"/>
      <c r="L33" s="58"/>
      <c r="M33" s="39"/>
      <c r="N33" s="17"/>
    </row>
    <row r="34" spans="1:16" x14ac:dyDescent="0.2">
      <c r="A34" s="6"/>
      <c r="B34" s="33"/>
      <c r="C34" s="8"/>
      <c r="D34" s="35"/>
      <c r="E34" s="35"/>
      <c r="F34" s="10"/>
      <c r="G34" s="36"/>
      <c r="H34" s="37"/>
      <c r="I34" s="57"/>
      <c r="J34" s="42"/>
      <c r="K34" s="6"/>
      <c r="L34" s="59"/>
      <c r="M34" s="39"/>
      <c r="N34" s="17"/>
    </row>
    <row r="35" spans="1:16" x14ac:dyDescent="0.25">
      <c r="A35" s="6"/>
      <c r="B35" s="33"/>
      <c r="C35" s="8"/>
      <c r="D35" s="43"/>
      <c r="E35" s="43"/>
      <c r="F35" s="10"/>
      <c r="G35" s="44"/>
      <c r="H35" s="45"/>
      <c r="I35" s="57"/>
      <c r="J35" s="42"/>
      <c r="K35" s="6"/>
      <c r="L35" s="59"/>
      <c r="M35" s="41"/>
      <c r="N35" s="17"/>
    </row>
    <row r="36" spans="1:16" x14ac:dyDescent="0.2">
      <c r="A36" s="6"/>
      <c r="B36" s="33"/>
      <c r="C36" s="8"/>
      <c r="D36" s="35"/>
      <c r="E36" s="35"/>
      <c r="F36" s="10"/>
      <c r="G36" s="36"/>
      <c r="H36" s="46"/>
      <c r="I36" s="218"/>
      <c r="J36" s="42"/>
      <c r="K36" s="6"/>
      <c r="L36" s="47"/>
      <c r="M36" s="39"/>
      <c r="N36" s="17"/>
    </row>
    <row r="37" spans="1:16" x14ac:dyDescent="0.25">
      <c r="A37" s="6"/>
      <c r="B37" s="33"/>
      <c r="C37" s="8"/>
      <c r="D37" s="35"/>
      <c r="E37" s="35"/>
      <c r="F37" s="10"/>
      <c r="G37" s="36"/>
      <c r="H37" s="37"/>
      <c r="I37" s="57"/>
      <c r="J37" s="223"/>
      <c r="K37" s="6"/>
      <c r="L37" s="36"/>
      <c r="M37" s="39"/>
      <c r="N37" s="265"/>
    </row>
    <row r="38" spans="1:16" x14ac:dyDescent="0.2">
      <c r="A38" s="6"/>
      <c r="B38" s="7"/>
      <c r="C38" s="8"/>
      <c r="D38" s="9"/>
      <c r="E38" s="9"/>
      <c r="F38" s="22"/>
      <c r="G38" s="29"/>
      <c r="H38" s="6"/>
      <c r="I38" s="48"/>
      <c r="J38" s="14"/>
      <c r="K38" s="6"/>
      <c r="L38" s="36"/>
      <c r="M38" s="24"/>
      <c r="N38" s="17"/>
    </row>
    <row r="39" spans="1:16" x14ac:dyDescent="0.2">
      <c r="A39" s="6"/>
      <c r="B39" s="7"/>
      <c r="C39" s="8"/>
      <c r="D39" s="9"/>
      <c r="E39" s="9"/>
      <c r="F39" s="22"/>
      <c r="G39" s="29"/>
      <c r="H39" s="6"/>
      <c r="I39" s="48"/>
      <c r="J39" s="14"/>
      <c r="K39" s="6"/>
      <c r="L39" s="36"/>
      <c r="M39" s="24"/>
      <c r="N39" s="17"/>
    </row>
    <row r="40" spans="1:16" x14ac:dyDescent="0.2">
      <c r="A40" s="6"/>
      <c r="B40" s="7"/>
      <c r="C40" s="8"/>
      <c r="D40" s="9"/>
      <c r="E40" s="9"/>
      <c r="F40" s="22"/>
      <c r="G40" s="29"/>
      <c r="H40" s="6"/>
      <c r="I40" s="48"/>
      <c r="J40" s="14"/>
      <c r="K40" s="6"/>
      <c r="L40" s="61"/>
      <c r="M40" s="16"/>
      <c r="N40" s="17"/>
    </row>
    <row r="41" spans="1:16" x14ac:dyDescent="0.2">
      <c r="A41" s="77"/>
      <c r="B41" s="142"/>
      <c r="C41" s="146"/>
      <c r="D41" s="148"/>
      <c r="E41" s="148"/>
      <c r="F41" s="157"/>
      <c r="G41" s="165"/>
      <c r="H41" s="77"/>
      <c r="I41" s="193"/>
      <c r="J41" s="225"/>
      <c r="K41" s="70"/>
      <c r="L41" s="70"/>
      <c r="M41" s="248"/>
      <c r="N41" s="254"/>
      <c r="O41" s="7"/>
      <c r="P41" s="7"/>
    </row>
    <row r="42" spans="1:16" x14ac:dyDescent="0.2">
      <c r="A42" s="77"/>
      <c r="B42" s="142"/>
      <c r="C42" s="146"/>
      <c r="D42" s="148"/>
      <c r="E42" s="148"/>
      <c r="F42" s="159"/>
      <c r="G42" s="165"/>
      <c r="H42" s="77"/>
      <c r="I42" s="197"/>
      <c r="J42" s="227"/>
      <c r="K42" s="70"/>
      <c r="L42" s="70"/>
      <c r="M42" s="249"/>
      <c r="N42" s="254"/>
    </row>
    <row r="43" spans="1:16" x14ac:dyDescent="0.2">
      <c r="A43" s="77"/>
      <c r="B43" s="142"/>
      <c r="C43" s="146"/>
      <c r="D43" s="148"/>
      <c r="E43" s="148"/>
      <c r="F43" s="159"/>
      <c r="G43" s="138"/>
      <c r="H43" s="77"/>
      <c r="I43" s="209"/>
      <c r="J43" s="225"/>
      <c r="K43" s="70"/>
      <c r="L43" s="81"/>
      <c r="M43" s="258"/>
      <c r="N43" s="254"/>
      <c r="O43" s="7"/>
      <c r="P43" s="7"/>
    </row>
    <row r="44" spans="1:16" x14ac:dyDescent="0.2">
      <c r="A44" s="77"/>
      <c r="B44" s="142"/>
      <c r="C44" s="146"/>
      <c r="D44" s="148"/>
      <c r="E44" s="148"/>
      <c r="F44" s="159"/>
      <c r="G44" s="166"/>
      <c r="H44" s="77"/>
      <c r="I44" s="197"/>
      <c r="J44" s="132"/>
      <c r="K44" s="70"/>
      <c r="L44" s="81"/>
      <c r="M44" s="24"/>
      <c r="N44" s="254"/>
      <c r="O44" s="7"/>
      <c r="P44" s="7"/>
    </row>
    <row r="45" spans="1:16" x14ac:dyDescent="0.2">
      <c r="A45" s="77"/>
      <c r="B45" s="142"/>
      <c r="C45" s="146"/>
      <c r="D45" s="150"/>
      <c r="E45" s="148"/>
      <c r="F45" s="159"/>
      <c r="G45" s="166"/>
      <c r="H45" s="77"/>
      <c r="I45" s="197"/>
      <c r="J45" s="225"/>
      <c r="K45" s="70"/>
      <c r="L45" s="88"/>
      <c r="M45" s="250"/>
      <c r="N45" s="254"/>
    </row>
    <row r="46" spans="1:16" x14ac:dyDescent="0.2">
      <c r="A46" s="77"/>
      <c r="B46" s="142"/>
      <c r="C46" s="146"/>
      <c r="D46" s="148"/>
      <c r="E46" s="148"/>
      <c r="F46" s="159"/>
      <c r="G46" s="166"/>
      <c r="H46" s="77"/>
      <c r="I46" s="215"/>
      <c r="J46" s="225"/>
      <c r="K46" s="70"/>
      <c r="L46" s="88"/>
      <c r="M46" s="258"/>
      <c r="N46" s="254"/>
      <c r="O46" s="7"/>
      <c r="P46" s="7"/>
    </row>
    <row r="47" spans="1:16" x14ac:dyDescent="0.25">
      <c r="A47" s="77"/>
      <c r="B47" s="107"/>
      <c r="C47" s="146"/>
      <c r="D47" s="153"/>
      <c r="E47" s="152"/>
      <c r="F47" s="157"/>
      <c r="G47" s="165"/>
      <c r="H47" s="182"/>
      <c r="I47" s="215"/>
      <c r="J47" s="96"/>
      <c r="K47" s="70"/>
      <c r="L47" s="88"/>
      <c r="M47" s="249"/>
      <c r="N47" s="254"/>
      <c r="O47" s="7"/>
      <c r="P47" s="7"/>
    </row>
    <row r="48" spans="1:16" x14ac:dyDescent="0.2">
      <c r="A48" s="77"/>
      <c r="B48" s="142"/>
      <c r="C48" s="146"/>
      <c r="D48" s="148"/>
      <c r="E48" s="148"/>
      <c r="F48" s="159"/>
      <c r="G48" s="166"/>
      <c r="H48" s="77"/>
      <c r="I48" s="195"/>
      <c r="J48" s="225"/>
      <c r="K48" s="70"/>
      <c r="L48" s="88"/>
      <c r="M48" s="249"/>
      <c r="N48" s="254"/>
    </row>
    <row r="49" spans="1:14" x14ac:dyDescent="0.2">
      <c r="A49" s="142"/>
      <c r="B49" s="107"/>
      <c r="C49" s="146"/>
      <c r="D49" s="153"/>
      <c r="E49" s="152"/>
      <c r="F49" s="157"/>
      <c r="G49" s="171"/>
      <c r="H49" s="182"/>
      <c r="I49" s="195"/>
      <c r="J49" s="132"/>
      <c r="K49" s="77"/>
      <c r="L49" s="88"/>
      <c r="M49" s="249"/>
      <c r="N49" s="132"/>
    </row>
    <row r="50" spans="1:14" x14ac:dyDescent="0.2">
      <c r="A50" s="6"/>
      <c r="B50" s="7"/>
      <c r="C50" s="146"/>
      <c r="D50" s="9"/>
      <c r="E50" s="9"/>
      <c r="F50" s="22"/>
      <c r="G50" s="29"/>
      <c r="H50" s="6"/>
      <c r="I50" s="23"/>
      <c r="J50" s="131"/>
      <c r="K50" s="77"/>
      <c r="L50" s="47"/>
      <c r="M50" s="24"/>
      <c r="N50" s="240"/>
    </row>
    <row r="51" spans="1:14" x14ac:dyDescent="0.2">
      <c r="A51" s="6"/>
      <c r="B51" s="7"/>
      <c r="C51" s="146"/>
      <c r="D51" s="9"/>
      <c r="E51" s="9"/>
      <c r="F51" s="22"/>
      <c r="G51" s="29"/>
      <c r="H51" s="6"/>
      <c r="I51" s="48"/>
      <c r="J51" s="97"/>
      <c r="K51" s="6"/>
      <c r="L51" s="36"/>
      <c r="M51" s="16"/>
      <c r="N51" s="17"/>
    </row>
    <row r="52" spans="1:14" x14ac:dyDescent="0.2">
      <c r="A52" s="6"/>
      <c r="B52" s="7"/>
      <c r="C52" s="146"/>
      <c r="D52" s="9"/>
      <c r="E52" s="9"/>
      <c r="F52" s="22"/>
      <c r="G52" s="29"/>
      <c r="H52" s="6"/>
      <c r="I52" s="48"/>
      <c r="J52" s="97"/>
      <c r="K52" s="6"/>
      <c r="L52" s="59"/>
      <c r="M52" s="16"/>
      <c r="N52" s="17"/>
    </row>
    <row r="53" spans="1:14" x14ac:dyDescent="0.2">
      <c r="A53" s="6"/>
      <c r="B53" s="7"/>
      <c r="C53" s="146"/>
      <c r="D53" s="9"/>
      <c r="E53" s="9"/>
      <c r="F53" s="22"/>
      <c r="G53" s="29"/>
      <c r="H53" s="6"/>
      <c r="I53" s="48"/>
      <c r="J53" s="97"/>
      <c r="K53" s="6"/>
      <c r="L53" s="33"/>
      <c r="M53" s="16"/>
      <c r="N53" s="17"/>
    </row>
    <row r="54" spans="1:14" x14ac:dyDescent="0.2">
      <c r="A54" s="140"/>
      <c r="B54" s="144"/>
      <c r="C54" s="147"/>
      <c r="D54" s="149"/>
      <c r="E54" s="149"/>
      <c r="F54" s="158"/>
      <c r="G54" s="145"/>
      <c r="H54" s="177"/>
      <c r="I54" s="194"/>
      <c r="J54" s="226"/>
      <c r="K54" s="6"/>
      <c r="L54" s="6"/>
      <c r="M54" s="86"/>
      <c r="N54" s="263"/>
    </row>
    <row r="55" spans="1:14" x14ac:dyDescent="0.2">
      <c r="A55" s="140"/>
      <c r="B55" s="144"/>
      <c r="C55" s="147"/>
      <c r="D55" s="149"/>
      <c r="E55" s="149"/>
      <c r="F55" s="160"/>
      <c r="G55" s="176"/>
      <c r="H55" s="178"/>
      <c r="I55" s="194"/>
      <c r="J55" s="226"/>
      <c r="K55" s="6"/>
      <c r="L55" s="6"/>
      <c r="M55" s="86"/>
      <c r="N55" s="263"/>
    </row>
    <row r="56" spans="1:14" x14ac:dyDescent="0.2">
      <c r="A56" s="140"/>
      <c r="B56" s="144"/>
      <c r="C56" s="147"/>
      <c r="D56" s="149"/>
      <c r="E56" s="149"/>
      <c r="F56" s="161"/>
      <c r="G56" s="145"/>
      <c r="H56" s="184"/>
      <c r="I56" s="201"/>
      <c r="J56" s="226"/>
      <c r="K56" s="6"/>
      <c r="L56" s="6"/>
      <c r="M56" s="86"/>
      <c r="N56" s="263"/>
    </row>
    <row r="57" spans="1:14" x14ac:dyDescent="0.2">
      <c r="A57" s="140"/>
      <c r="B57" s="144"/>
      <c r="C57" s="147"/>
      <c r="D57" s="149"/>
      <c r="E57" s="149"/>
      <c r="F57" s="161"/>
      <c r="G57" s="168"/>
      <c r="H57" s="98"/>
      <c r="I57" s="198"/>
      <c r="J57" s="226"/>
      <c r="K57" s="6"/>
      <c r="L57" s="36"/>
      <c r="M57" s="86"/>
      <c r="N57" s="263"/>
    </row>
    <row r="58" spans="1:14" x14ac:dyDescent="0.2">
      <c r="A58" s="140"/>
      <c r="B58" s="144"/>
      <c r="C58" s="147"/>
      <c r="D58" s="155"/>
      <c r="E58" s="149"/>
      <c r="F58" s="161"/>
      <c r="G58" s="168"/>
      <c r="H58" s="6"/>
      <c r="I58" s="220"/>
      <c r="J58" s="226"/>
      <c r="K58" s="6"/>
      <c r="L58" s="36"/>
      <c r="M58" s="86"/>
      <c r="N58" s="263"/>
    </row>
    <row r="59" spans="1:14" x14ac:dyDescent="0.2">
      <c r="A59" s="140"/>
      <c r="B59" s="144"/>
      <c r="C59" s="147"/>
      <c r="D59" s="149"/>
      <c r="E59" s="149"/>
      <c r="F59" s="161"/>
      <c r="G59" s="168"/>
      <c r="H59" s="6"/>
      <c r="I59" s="214"/>
      <c r="J59" s="226"/>
      <c r="K59" s="6"/>
      <c r="L59" s="36"/>
      <c r="M59" s="86"/>
      <c r="N59" s="263"/>
    </row>
    <row r="60" spans="1:14" x14ac:dyDescent="0.25">
      <c r="A60" s="140"/>
      <c r="B60" s="145"/>
      <c r="C60" s="147"/>
      <c r="D60" s="151"/>
      <c r="E60" s="156"/>
      <c r="F60" s="158"/>
      <c r="G60" s="172"/>
      <c r="H60" s="37"/>
      <c r="I60" s="205"/>
      <c r="J60" s="229"/>
      <c r="K60" s="6"/>
      <c r="L60" s="36"/>
      <c r="M60" s="251"/>
      <c r="N60" s="263"/>
    </row>
    <row r="61" spans="1:14" x14ac:dyDescent="0.2">
      <c r="A61" s="140"/>
      <c r="B61" s="144"/>
      <c r="C61" s="147"/>
      <c r="D61" s="149"/>
      <c r="E61" s="149"/>
      <c r="F61" s="161"/>
      <c r="G61" s="144"/>
      <c r="H61" s="189"/>
      <c r="I61" s="177"/>
      <c r="J61" s="226"/>
      <c r="K61" s="6"/>
      <c r="L61" s="33"/>
      <c r="M61" s="86"/>
      <c r="N61" s="263"/>
    </row>
    <row r="62" spans="1:14" x14ac:dyDescent="0.25">
      <c r="A62" s="140"/>
      <c r="B62" s="145"/>
      <c r="C62" s="147"/>
      <c r="D62" s="151"/>
      <c r="E62" s="156"/>
      <c r="F62" s="158"/>
      <c r="G62" s="173"/>
      <c r="H62" s="180"/>
      <c r="I62" s="204"/>
      <c r="J62" s="229"/>
      <c r="K62" s="6"/>
      <c r="L62" s="36"/>
      <c r="M62" s="86"/>
      <c r="N62" s="266"/>
    </row>
    <row r="63" spans="1:14" x14ac:dyDescent="0.2">
      <c r="A63" s="140"/>
      <c r="B63" s="144"/>
      <c r="C63" s="147"/>
      <c r="D63" s="149"/>
      <c r="E63" s="149"/>
      <c r="F63" s="158"/>
      <c r="G63" s="144"/>
      <c r="H63" s="140"/>
      <c r="I63" s="211"/>
      <c r="J63" s="226"/>
      <c r="K63" s="6"/>
      <c r="L63" s="59"/>
      <c r="M63" s="253"/>
      <c r="N63" s="263"/>
    </row>
    <row r="64" spans="1:14" x14ac:dyDescent="0.2">
      <c r="A64" s="140"/>
      <c r="B64" s="144"/>
      <c r="C64" s="147"/>
      <c r="D64" s="149"/>
      <c r="E64" s="149"/>
      <c r="F64" s="158"/>
      <c r="G64" s="170"/>
      <c r="H64" s="140"/>
      <c r="I64" s="201"/>
      <c r="J64" s="131"/>
      <c r="K64" s="6"/>
      <c r="L64" s="33"/>
      <c r="M64" s="86"/>
      <c r="N64" s="263"/>
    </row>
    <row r="65" spans="1:14" x14ac:dyDescent="0.2">
      <c r="A65" s="62"/>
      <c r="B65" s="63"/>
      <c r="C65" s="64"/>
      <c r="D65" s="65"/>
      <c r="E65" s="65"/>
      <c r="F65" s="66"/>
      <c r="G65" s="67"/>
      <c r="H65" s="62"/>
      <c r="I65" s="202"/>
      <c r="J65" s="69"/>
      <c r="K65" s="70"/>
      <c r="L65" s="70"/>
      <c r="M65" s="71"/>
      <c r="N65" s="100"/>
    </row>
    <row r="66" spans="1:14" x14ac:dyDescent="0.2">
      <c r="A66" s="62"/>
      <c r="B66" s="63"/>
      <c r="C66" s="64"/>
      <c r="D66" s="65"/>
      <c r="E66" s="65"/>
      <c r="F66" s="73"/>
      <c r="G66" s="121"/>
      <c r="H66" s="99"/>
      <c r="I66" s="202"/>
      <c r="J66" s="69"/>
      <c r="K66" s="70"/>
      <c r="L66" s="70"/>
      <c r="M66" s="71"/>
      <c r="N66" s="100"/>
    </row>
    <row r="67" spans="1:14" x14ac:dyDescent="0.2">
      <c r="A67" s="77"/>
      <c r="B67" s="142"/>
      <c r="C67" s="64"/>
      <c r="D67" s="148"/>
      <c r="E67" s="148"/>
      <c r="F67" s="159"/>
      <c r="G67" s="165"/>
      <c r="H67" s="77"/>
      <c r="I67" s="197"/>
      <c r="J67" s="225"/>
      <c r="K67" s="70"/>
      <c r="L67" s="70"/>
      <c r="M67" s="249"/>
      <c r="N67" s="264"/>
    </row>
    <row r="68" spans="1:14" x14ac:dyDescent="0.2">
      <c r="A68" s="77"/>
      <c r="B68" s="142"/>
      <c r="C68" s="64"/>
      <c r="D68" s="148"/>
      <c r="E68" s="148"/>
      <c r="F68" s="159"/>
      <c r="G68" s="166"/>
      <c r="H68" s="77"/>
      <c r="I68" s="203"/>
      <c r="J68" s="225"/>
      <c r="K68" s="70"/>
      <c r="L68" s="81"/>
      <c r="M68" s="258"/>
      <c r="N68" s="264"/>
    </row>
    <row r="69" spans="1:14" x14ac:dyDescent="0.2">
      <c r="A69" s="77"/>
      <c r="B69" s="142"/>
      <c r="C69" s="64"/>
      <c r="D69" s="148"/>
      <c r="E69" s="148"/>
      <c r="F69" s="159"/>
      <c r="G69" s="166"/>
      <c r="H69" s="77"/>
      <c r="I69" s="197"/>
      <c r="J69" s="225"/>
      <c r="K69" s="70"/>
      <c r="L69" s="81"/>
      <c r="M69" s="24"/>
      <c r="N69" s="264"/>
    </row>
    <row r="70" spans="1:14" x14ac:dyDescent="0.2">
      <c r="A70" s="77"/>
      <c r="B70" s="142"/>
      <c r="C70" s="64"/>
      <c r="D70" s="150"/>
      <c r="E70" s="148"/>
      <c r="F70" s="159"/>
      <c r="G70" s="166"/>
      <c r="H70" s="77"/>
      <c r="I70" s="197"/>
      <c r="J70" s="225"/>
      <c r="K70" s="70"/>
      <c r="L70" s="88"/>
      <c r="M70" s="24"/>
      <c r="N70" s="264"/>
    </row>
    <row r="71" spans="1:14" x14ac:dyDescent="0.2">
      <c r="A71" s="77"/>
      <c r="B71" s="142"/>
      <c r="C71" s="64"/>
      <c r="D71" s="148"/>
      <c r="E71" s="148"/>
      <c r="F71" s="159"/>
      <c r="G71" s="166"/>
      <c r="H71" s="77"/>
      <c r="I71" s="215"/>
      <c r="J71" s="225"/>
      <c r="K71" s="70"/>
      <c r="L71" s="88"/>
      <c r="M71" s="258"/>
      <c r="N71" s="264"/>
    </row>
    <row r="72" spans="1:14" x14ac:dyDescent="0.25">
      <c r="A72" s="77"/>
      <c r="B72" s="107"/>
      <c r="C72" s="64"/>
      <c r="D72" s="153"/>
      <c r="E72" s="152"/>
      <c r="F72" s="157"/>
      <c r="G72" s="165"/>
      <c r="H72" s="182"/>
      <c r="I72" s="215"/>
      <c r="J72" s="242"/>
      <c r="K72" s="70"/>
      <c r="L72" s="88"/>
      <c r="M72" s="258"/>
      <c r="N72" s="264"/>
    </row>
    <row r="73" spans="1:14" x14ac:dyDescent="0.2">
      <c r="A73" s="119"/>
      <c r="B73" s="142"/>
      <c r="C73" s="146"/>
      <c r="D73" s="148"/>
      <c r="E73" s="148"/>
      <c r="F73" s="159"/>
      <c r="G73" s="166"/>
      <c r="H73" s="77"/>
      <c r="I73" s="195"/>
      <c r="J73" s="225"/>
      <c r="K73" s="70"/>
      <c r="L73" s="88"/>
      <c r="M73" s="249"/>
      <c r="N73" s="264"/>
    </row>
    <row r="74" spans="1:14" x14ac:dyDescent="0.2">
      <c r="A74" s="136"/>
      <c r="B74" s="107"/>
      <c r="C74" s="146"/>
      <c r="D74" s="153"/>
      <c r="E74" s="152"/>
      <c r="F74" s="157"/>
      <c r="G74" s="171"/>
      <c r="H74" s="182"/>
      <c r="I74" s="195"/>
      <c r="J74" s="225"/>
      <c r="K74" s="77"/>
      <c r="L74" s="88"/>
      <c r="M74" s="249"/>
      <c r="N74" s="264"/>
    </row>
    <row r="75" spans="1:14" x14ac:dyDescent="0.2">
      <c r="A75" s="120"/>
      <c r="B75" s="7"/>
      <c r="C75" s="146"/>
      <c r="D75" s="9"/>
      <c r="E75" s="9"/>
      <c r="F75" s="159"/>
      <c r="G75" s="29"/>
      <c r="H75" s="6"/>
      <c r="I75" s="23"/>
      <c r="J75" s="97"/>
      <c r="K75" s="6"/>
      <c r="L75" s="33"/>
      <c r="M75" s="16"/>
      <c r="N75" s="17"/>
    </row>
    <row r="76" spans="1:14" x14ac:dyDescent="0.2">
      <c r="A76" s="120"/>
      <c r="B76" s="7"/>
      <c r="C76" s="146"/>
      <c r="D76" s="9"/>
      <c r="E76" s="9"/>
      <c r="F76" s="159"/>
      <c r="G76" s="29"/>
      <c r="H76" s="120"/>
      <c r="I76" s="23"/>
      <c r="J76" s="97"/>
      <c r="K76" s="6"/>
      <c r="L76" s="11"/>
      <c r="M76" s="16"/>
      <c r="N76" s="17"/>
    </row>
    <row r="77" spans="1:14" x14ac:dyDescent="0.2">
      <c r="A77" s="120"/>
      <c r="B77" s="7"/>
      <c r="C77" s="146"/>
      <c r="D77" s="9"/>
      <c r="E77" s="9"/>
      <c r="F77" s="159"/>
      <c r="G77" s="29"/>
      <c r="H77" s="120"/>
      <c r="I77" s="23"/>
      <c r="J77" s="97"/>
      <c r="K77" s="6"/>
      <c r="L77" s="36"/>
      <c r="M77" s="24"/>
      <c r="N77" s="101"/>
    </row>
    <row r="78" spans="1:14" x14ac:dyDescent="0.2">
      <c r="A78" s="120"/>
      <c r="B78" s="7"/>
      <c r="C78" s="146"/>
      <c r="D78" s="9"/>
      <c r="E78" s="9"/>
      <c r="F78" s="159"/>
      <c r="G78" s="29"/>
      <c r="H78" s="6"/>
      <c r="I78" s="23"/>
      <c r="J78" s="97"/>
      <c r="K78" s="6"/>
      <c r="L78" s="11"/>
      <c r="M78" s="16"/>
      <c r="N78" s="101"/>
    </row>
    <row r="79" spans="1:14" x14ac:dyDescent="0.2">
      <c r="A79" s="120"/>
      <c r="B79" s="7"/>
      <c r="C79" s="146"/>
      <c r="D79" s="9"/>
      <c r="E79" s="9"/>
      <c r="F79" s="159"/>
      <c r="G79" s="29"/>
      <c r="H79" s="6"/>
      <c r="I79" s="23"/>
      <c r="J79" s="97"/>
      <c r="K79" s="6"/>
      <c r="L79" s="11"/>
      <c r="M79" s="16"/>
      <c r="N79" s="101"/>
    </row>
    <row r="80" spans="1:14" x14ac:dyDescent="0.2">
      <c r="A80" s="120"/>
      <c r="B80" s="7"/>
      <c r="C80" s="146"/>
      <c r="D80" s="9"/>
      <c r="E80" s="9"/>
      <c r="F80" s="159"/>
      <c r="G80" s="29"/>
      <c r="H80" s="6"/>
      <c r="I80" s="130"/>
      <c r="J80" s="97"/>
      <c r="K80" s="102"/>
      <c r="L80" s="36"/>
      <c r="M80" s="16"/>
      <c r="N80" s="17"/>
    </row>
    <row r="81" spans="1:14" x14ac:dyDescent="0.2">
      <c r="A81" s="120"/>
      <c r="B81" s="7"/>
      <c r="C81" s="146"/>
      <c r="D81" s="9"/>
      <c r="E81" s="9"/>
      <c r="F81" s="159"/>
      <c r="G81" s="29"/>
      <c r="H81" s="6"/>
      <c r="I81" s="23"/>
      <c r="J81" s="131"/>
      <c r="K81" s="6"/>
      <c r="L81" s="59"/>
      <c r="M81" s="24"/>
      <c r="N81" s="101"/>
    </row>
    <row r="82" spans="1:14" x14ac:dyDescent="0.2">
      <c r="A82" s="120"/>
      <c r="B82" s="7"/>
      <c r="C82" s="146"/>
      <c r="D82" s="9"/>
      <c r="E82" s="9"/>
      <c r="F82" s="159"/>
      <c r="G82" s="29"/>
      <c r="H82" s="6"/>
      <c r="I82" s="130"/>
      <c r="J82" s="97"/>
      <c r="K82" s="6"/>
      <c r="L82" s="59"/>
      <c r="M82" s="16"/>
      <c r="N82" s="101"/>
    </row>
    <row r="83" spans="1:14" x14ac:dyDescent="0.2">
      <c r="A83" s="120"/>
      <c r="B83" s="7"/>
      <c r="C83" s="146"/>
      <c r="D83" s="9"/>
      <c r="E83" s="9"/>
      <c r="F83" s="159"/>
      <c r="G83" s="129"/>
      <c r="H83" s="6"/>
      <c r="I83" s="23"/>
      <c r="J83" s="131"/>
      <c r="K83" s="6"/>
      <c r="L83" s="59"/>
      <c r="M83" s="24"/>
      <c r="N83" s="101"/>
    </row>
    <row r="84" spans="1:14" x14ac:dyDescent="0.2">
      <c r="A84" s="6"/>
      <c r="B84" s="7"/>
      <c r="C84" s="146"/>
      <c r="D84" s="9"/>
      <c r="E84" s="9"/>
      <c r="F84" s="159"/>
      <c r="G84" s="29"/>
      <c r="H84" s="6"/>
      <c r="I84" s="48"/>
      <c r="J84" s="103"/>
      <c r="K84" s="102"/>
      <c r="L84" s="59"/>
      <c r="M84" s="24"/>
      <c r="N84" s="17"/>
    </row>
    <row r="85" spans="1:14" x14ac:dyDescent="0.2">
      <c r="A85" s="6"/>
      <c r="B85" s="7"/>
      <c r="C85" s="146"/>
      <c r="D85" s="9"/>
      <c r="E85" s="9"/>
      <c r="F85" s="159"/>
      <c r="G85" s="29"/>
      <c r="H85" s="6"/>
      <c r="I85" s="48"/>
      <c r="J85" s="14"/>
      <c r="K85" s="102"/>
      <c r="L85" s="59"/>
      <c r="M85" s="24"/>
      <c r="N85" s="17"/>
    </row>
    <row r="86" spans="1:14" x14ac:dyDescent="0.2">
      <c r="A86" s="62"/>
      <c r="B86" s="63"/>
      <c r="C86" s="64"/>
      <c r="D86" s="65"/>
      <c r="E86" s="65"/>
      <c r="F86" s="66"/>
      <c r="G86" s="67"/>
      <c r="H86" s="62"/>
      <c r="I86" s="99"/>
      <c r="J86" s="69"/>
      <c r="K86" s="70"/>
      <c r="L86" s="70"/>
      <c r="M86" s="71"/>
      <c r="N86" s="241"/>
    </row>
    <row r="87" spans="1:14" x14ac:dyDescent="0.2">
      <c r="A87" s="62"/>
      <c r="B87" s="63"/>
      <c r="C87" s="64"/>
      <c r="D87" s="65"/>
      <c r="E87" s="65"/>
      <c r="F87" s="73"/>
      <c r="G87" s="74"/>
      <c r="H87" s="99"/>
      <c r="I87" s="99"/>
      <c r="J87" s="69"/>
      <c r="K87" s="70"/>
      <c r="L87" s="70"/>
      <c r="M87" s="71"/>
      <c r="N87" s="241"/>
    </row>
    <row r="88" spans="1:14" x14ac:dyDescent="0.2">
      <c r="A88" s="62"/>
      <c r="B88" s="63"/>
      <c r="C88" s="64"/>
      <c r="D88" s="65"/>
      <c r="E88" s="65"/>
      <c r="F88" s="75"/>
      <c r="G88" s="67"/>
      <c r="H88" s="62"/>
      <c r="I88" s="85"/>
      <c r="J88" s="69"/>
      <c r="K88" s="70"/>
      <c r="L88" s="70"/>
      <c r="M88" s="79"/>
      <c r="N88" s="241"/>
    </row>
    <row r="89" spans="1:14" x14ac:dyDescent="0.2">
      <c r="A89" s="62"/>
      <c r="B89" s="63"/>
      <c r="C89" s="64"/>
      <c r="D89" s="65"/>
      <c r="E89" s="65"/>
      <c r="F89" s="75"/>
      <c r="G89" s="83"/>
      <c r="H89" s="62"/>
      <c r="I89" s="99"/>
      <c r="J89" s="69"/>
      <c r="K89" s="70"/>
      <c r="L89" s="81"/>
      <c r="M89" s="104"/>
      <c r="N89" s="263"/>
    </row>
    <row r="90" spans="1:14" x14ac:dyDescent="0.2">
      <c r="A90" s="62"/>
      <c r="B90" s="63"/>
      <c r="C90" s="64"/>
      <c r="D90" s="65"/>
      <c r="E90" s="65"/>
      <c r="F90" s="75"/>
      <c r="G90" s="83"/>
      <c r="H90" s="62"/>
      <c r="I90" s="85"/>
      <c r="J90" s="69"/>
      <c r="K90" s="70"/>
      <c r="L90" s="81"/>
      <c r="M90" s="89"/>
      <c r="N90" s="263"/>
    </row>
    <row r="91" spans="1:14" x14ac:dyDescent="0.2">
      <c r="A91" s="62"/>
      <c r="B91" s="63"/>
      <c r="C91" s="64"/>
      <c r="D91" s="87"/>
      <c r="E91" s="65"/>
      <c r="F91" s="75"/>
      <c r="G91" s="83"/>
      <c r="H91" s="119"/>
      <c r="I91" s="85"/>
      <c r="J91" s="69"/>
      <c r="K91" s="70"/>
      <c r="L91" s="88"/>
      <c r="M91" s="89"/>
      <c r="N91" s="263"/>
    </row>
    <row r="92" spans="1:14" x14ac:dyDescent="0.25">
      <c r="A92" s="62"/>
      <c r="B92" s="91"/>
      <c r="C92" s="64"/>
      <c r="D92" s="92"/>
      <c r="E92" s="93"/>
      <c r="F92" s="66"/>
      <c r="G92" s="67"/>
      <c r="H92" s="179"/>
      <c r="I92" s="95"/>
      <c r="J92" s="233"/>
      <c r="K92" s="70"/>
      <c r="L92" s="88"/>
      <c r="M92" s="104"/>
      <c r="N92" s="241"/>
    </row>
    <row r="93" spans="1:14" x14ac:dyDescent="0.2">
      <c r="A93" s="63"/>
      <c r="B93" s="91"/>
      <c r="C93" s="64"/>
      <c r="D93" s="92"/>
      <c r="E93" s="93"/>
      <c r="F93" s="66"/>
      <c r="G93" s="74"/>
      <c r="H93" s="179"/>
      <c r="I93" s="95"/>
      <c r="J93" s="69"/>
      <c r="K93" s="77"/>
      <c r="L93" s="88"/>
      <c r="M93" s="79"/>
      <c r="N93" s="241"/>
    </row>
    <row r="94" spans="1:14" x14ac:dyDescent="0.25">
      <c r="A94" s="62"/>
      <c r="B94" s="91"/>
      <c r="C94" s="64"/>
      <c r="D94" s="93"/>
      <c r="E94" s="93"/>
      <c r="F94" s="66"/>
      <c r="G94" s="67"/>
      <c r="H94" s="94"/>
      <c r="I94" s="99"/>
      <c r="J94" s="233"/>
      <c r="K94" s="77"/>
      <c r="L94" s="88"/>
      <c r="M94" s="105"/>
      <c r="N94" s="263"/>
    </row>
    <row r="95" spans="1:14" x14ac:dyDescent="0.25">
      <c r="A95" s="62"/>
      <c r="B95" s="91"/>
      <c r="C95" s="64"/>
      <c r="D95" s="93"/>
      <c r="E95" s="93"/>
      <c r="F95" s="66"/>
      <c r="G95" s="67"/>
      <c r="H95" s="94"/>
      <c r="I95" s="95"/>
      <c r="J95" s="233"/>
      <c r="K95" s="77"/>
      <c r="L95" s="107"/>
      <c r="M95" s="105"/>
      <c r="N95" s="241"/>
    </row>
    <row r="96" spans="1:14" x14ac:dyDescent="0.2">
      <c r="A96" s="62"/>
      <c r="B96" s="91"/>
      <c r="C96" s="64"/>
      <c r="D96" s="93"/>
      <c r="E96" s="93"/>
      <c r="F96" s="66"/>
      <c r="G96" s="67"/>
      <c r="H96" s="94"/>
      <c r="I96" s="212"/>
      <c r="J96" s="69"/>
      <c r="K96" s="77"/>
      <c r="L96" s="81"/>
      <c r="M96" s="79"/>
      <c r="N96" s="241"/>
    </row>
    <row r="97" spans="1:14" x14ac:dyDescent="0.2">
      <c r="A97" s="140"/>
      <c r="B97" s="144"/>
      <c r="C97" s="64"/>
      <c r="D97" s="149"/>
      <c r="E97" s="149"/>
      <c r="F97" s="66"/>
      <c r="G97" s="170"/>
      <c r="H97" s="140"/>
      <c r="I97" s="211"/>
      <c r="J97" s="226"/>
      <c r="K97" s="6"/>
      <c r="L97" s="11"/>
      <c r="M97" s="253"/>
      <c r="N97" s="241"/>
    </row>
    <row r="98" spans="1:14" x14ac:dyDescent="0.2">
      <c r="A98" s="140"/>
      <c r="B98" s="144"/>
      <c r="C98" s="147"/>
      <c r="D98" s="149"/>
      <c r="E98" s="149"/>
      <c r="F98" s="158"/>
      <c r="G98" s="145"/>
      <c r="H98" s="177"/>
      <c r="I98" s="194"/>
      <c r="J98" s="131"/>
      <c r="K98" s="6"/>
      <c r="L98" s="6"/>
      <c r="M98" s="86"/>
      <c r="N98" s="263"/>
    </row>
    <row r="99" spans="1:14" x14ac:dyDescent="0.2">
      <c r="A99" s="140"/>
      <c r="B99" s="144"/>
      <c r="C99" s="147"/>
      <c r="D99" s="149"/>
      <c r="E99" s="149"/>
      <c r="F99" s="160"/>
      <c r="G99" s="167"/>
      <c r="H99" s="178"/>
      <c r="I99" s="196"/>
      <c r="J99" s="226"/>
      <c r="K99" s="6"/>
      <c r="L99" s="6"/>
      <c r="M99" s="86"/>
      <c r="N99" s="263"/>
    </row>
    <row r="100" spans="1:14" x14ac:dyDescent="0.2">
      <c r="A100" s="140"/>
      <c r="B100" s="144"/>
      <c r="C100" s="147"/>
      <c r="D100" s="149"/>
      <c r="E100" s="149"/>
      <c r="F100" s="161"/>
      <c r="G100" s="127"/>
      <c r="H100" s="177"/>
      <c r="I100" s="208"/>
      <c r="J100" s="226"/>
      <c r="K100" s="6"/>
      <c r="L100" s="36"/>
      <c r="M100" s="86"/>
      <c r="N100" s="241"/>
    </row>
    <row r="101" spans="1:14" x14ac:dyDescent="0.2">
      <c r="A101" s="6"/>
      <c r="B101" s="56"/>
      <c r="C101" s="147"/>
      <c r="D101" s="30"/>
      <c r="E101" s="9"/>
      <c r="F101" s="161"/>
      <c r="G101" s="7"/>
      <c r="H101" s="6"/>
      <c r="I101" s="48"/>
      <c r="J101" s="97"/>
      <c r="K101" s="6"/>
      <c r="L101" s="36"/>
      <c r="M101" s="24"/>
      <c r="N101" s="101"/>
    </row>
    <row r="102" spans="1:14" x14ac:dyDescent="0.25">
      <c r="A102" s="6"/>
      <c r="B102" s="33"/>
      <c r="C102" s="147"/>
      <c r="D102" s="34"/>
      <c r="E102" s="35"/>
      <c r="F102" s="158"/>
      <c r="G102" s="33"/>
      <c r="H102" s="37"/>
      <c r="I102" s="57"/>
      <c r="J102" s="228"/>
      <c r="K102" s="6"/>
      <c r="L102" s="36"/>
      <c r="M102" s="39"/>
      <c r="N102" s="17"/>
    </row>
    <row r="103" spans="1:14" x14ac:dyDescent="0.2">
      <c r="A103" s="6"/>
      <c r="B103" s="7"/>
      <c r="C103" s="147"/>
      <c r="D103" s="9"/>
      <c r="E103" s="9"/>
      <c r="F103" s="161"/>
      <c r="G103" s="7"/>
      <c r="H103" s="6"/>
      <c r="I103" s="210"/>
      <c r="J103" s="97"/>
      <c r="K103" s="6"/>
      <c r="L103" s="33"/>
      <c r="M103" s="24"/>
      <c r="N103" s="17"/>
    </row>
    <row r="104" spans="1:14" x14ac:dyDescent="0.25">
      <c r="A104" s="6"/>
      <c r="B104" s="33"/>
      <c r="C104" s="147"/>
      <c r="D104" s="34"/>
      <c r="E104" s="35"/>
      <c r="F104" s="158"/>
      <c r="G104" s="169"/>
      <c r="H104" s="37"/>
      <c r="I104" s="57"/>
      <c r="J104" s="228"/>
      <c r="K104" s="6"/>
      <c r="L104" s="36"/>
      <c r="M104" s="39"/>
      <c r="N104" s="17"/>
    </row>
    <row r="105" spans="1:14" x14ac:dyDescent="0.2">
      <c r="A105" s="6"/>
      <c r="B105" s="7"/>
      <c r="C105" s="147"/>
      <c r="D105" s="9"/>
      <c r="E105" s="9"/>
      <c r="F105" s="158"/>
      <c r="G105" s="29"/>
      <c r="H105" s="6"/>
      <c r="I105" s="48"/>
      <c r="J105" s="97"/>
      <c r="K105" s="6"/>
      <c r="L105" s="36"/>
      <c r="M105" s="16"/>
      <c r="N105" s="101"/>
    </row>
    <row r="106" spans="1:14" x14ac:dyDescent="0.2">
      <c r="A106" s="6"/>
      <c r="B106" s="7"/>
      <c r="C106" s="147"/>
      <c r="D106" s="9"/>
      <c r="E106" s="9"/>
      <c r="F106" s="158"/>
      <c r="G106" s="29"/>
      <c r="H106" s="6"/>
      <c r="I106" s="48"/>
      <c r="J106" s="103"/>
      <c r="K106" s="6"/>
      <c r="L106" s="33"/>
      <c r="M106" s="16"/>
      <c r="N106" s="101"/>
    </row>
    <row r="107" spans="1:14" x14ac:dyDescent="0.2">
      <c r="A107" s="6"/>
      <c r="B107" s="7"/>
      <c r="C107" s="147"/>
      <c r="D107" s="9"/>
      <c r="E107" s="9"/>
      <c r="F107" s="158"/>
      <c r="G107" s="29"/>
      <c r="H107" s="6"/>
      <c r="I107" s="48"/>
      <c r="J107" s="97"/>
      <c r="K107" s="6"/>
      <c r="L107" s="11"/>
      <c r="M107" s="16"/>
      <c r="N107" s="101"/>
    </row>
    <row r="108" spans="1:14" x14ac:dyDescent="0.2">
      <c r="A108" s="6"/>
      <c r="B108" s="7"/>
      <c r="C108" s="147"/>
      <c r="D108" s="9"/>
      <c r="E108" s="9"/>
      <c r="F108" s="161"/>
      <c r="G108" s="29"/>
      <c r="H108" s="6"/>
      <c r="I108" s="48"/>
      <c r="J108" s="14"/>
      <c r="K108" s="6"/>
      <c r="L108" s="36"/>
      <c r="M108" s="24"/>
      <c r="N108" s="17"/>
    </row>
    <row r="109" spans="1:14" x14ac:dyDescent="0.2">
      <c r="A109" s="6"/>
      <c r="B109" s="7"/>
      <c r="C109" s="147"/>
      <c r="D109" s="9"/>
      <c r="E109" s="9"/>
      <c r="F109" s="161"/>
      <c r="G109" s="29"/>
      <c r="H109" s="6"/>
      <c r="I109" s="48"/>
      <c r="J109" s="103"/>
      <c r="K109" s="6"/>
      <c r="L109" s="36"/>
      <c r="M109" s="16"/>
      <c r="N109" s="17"/>
    </row>
    <row r="110" spans="1:14" x14ac:dyDescent="0.2">
      <c r="A110" s="6"/>
      <c r="B110" s="7"/>
      <c r="C110" s="147"/>
      <c r="D110" s="9"/>
      <c r="E110" s="9"/>
      <c r="F110" s="161"/>
      <c r="G110" s="29"/>
      <c r="H110" s="6"/>
      <c r="I110" s="48"/>
      <c r="J110" s="14"/>
      <c r="K110" s="6"/>
      <c r="L110" s="36"/>
      <c r="M110" s="16"/>
      <c r="N110" s="17"/>
    </row>
    <row r="111" spans="1:14" x14ac:dyDescent="0.2">
      <c r="A111" s="6"/>
      <c r="B111" s="7"/>
      <c r="C111" s="147"/>
      <c r="D111" s="9"/>
      <c r="E111" s="9"/>
      <c r="F111" s="161"/>
      <c r="G111" s="7"/>
      <c r="H111" s="6"/>
      <c r="I111" s="48"/>
      <c r="J111" s="103"/>
      <c r="K111" s="6"/>
      <c r="L111" s="11"/>
      <c r="M111" s="16"/>
      <c r="N111" s="101"/>
    </row>
    <row r="112" spans="1:14" x14ac:dyDescent="0.2">
      <c r="A112" s="6"/>
      <c r="B112" s="7"/>
      <c r="C112" s="147"/>
      <c r="D112" s="9"/>
      <c r="E112" s="9"/>
      <c r="F112" s="161"/>
      <c r="G112" s="7"/>
      <c r="H112" s="6"/>
      <c r="I112" s="48"/>
      <c r="J112" s="103"/>
      <c r="K112" s="6"/>
      <c r="L112" s="11"/>
      <c r="M112" s="16"/>
      <c r="N112" s="101"/>
    </row>
    <row r="113" spans="1:14" x14ac:dyDescent="0.2">
      <c r="A113" s="6"/>
      <c r="B113" s="7"/>
      <c r="C113" s="147"/>
      <c r="D113" s="9"/>
      <c r="E113" s="9"/>
      <c r="F113" s="161"/>
      <c r="G113" s="7"/>
      <c r="H113" s="6"/>
      <c r="I113" s="48"/>
      <c r="J113" s="103"/>
      <c r="K113" s="6"/>
      <c r="L113" s="11"/>
      <c r="M113" s="16"/>
      <c r="N113" s="101"/>
    </row>
    <row r="114" spans="1:14" x14ac:dyDescent="0.2">
      <c r="A114" s="77"/>
      <c r="B114" s="142"/>
      <c r="C114" s="64"/>
      <c r="D114" s="148"/>
      <c r="E114" s="148"/>
      <c r="F114" s="75"/>
      <c r="G114" s="165"/>
      <c r="H114" s="77"/>
      <c r="I114" s="197"/>
      <c r="J114" s="225"/>
      <c r="K114" s="70"/>
      <c r="L114" s="36"/>
      <c r="M114" s="16"/>
      <c r="N114" s="17"/>
    </row>
    <row r="115" spans="1:14" x14ac:dyDescent="0.2">
      <c r="A115" s="77"/>
      <c r="B115" s="142"/>
      <c r="C115" s="64"/>
      <c r="D115" s="148"/>
      <c r="E115" s="148"/>
      <c r="F115" s="75"/>
      <c r="G115" s="166"/>
      <c r="H115" s="77"/>
      <c r="I115" s="203"/>
      <c r="J115" s="225"/>
      <c r="K115" s="70"/>
      <c r="L115" s="36"/>
      <c r="M115" s="16"/>
      <c r="N115" s="17"/>
    </row>
    <row r="116" spans="1:14" x14ac:dyDescent="0.2">
      <c r="A116" s="77"/>
      <c r="B116" s="142"/>
      <c r="C116" s="64"/>
      <c r="D116" s="148"/>
      <c r="E116" s="148"/>
      <c r="F116" s="75"/>
      <c r="G116" s="166"/>
      <c r="H116" s="77"/>
      <c r="I116" s="197"/>
      <c r="J116" s="225"/>
      <c r="K116" s="70"/>
      <c r="L116" s="11"/>
      <c r="M116" s="16"/>
      <c r="N116" s="101"/>
    </row>
    <row r="117" spans="1:14" x14ac:dyDescent="0.2">
      <c r="A117" s="77"/>
      <c r="B117" s="142"/>
      <c r="C117" s="64"/>
      <c r="D117" s="150"/>
      <c r="E117" s="148"/>
      <c r="F117" s="75"/>
      <c r="G117" s="166"/>
      <c r="H117" s="77"/>
      <c r="I117" s="197"/>
      <c r="J117" s="225"/>
      <c r="K117" s="70"/>
      <c r="L117" s="11"/>
      <c r="M117" s="16"/>
      <c r="N117" s="101"/>
    </row>
    <row r="118" spans="1:14" x14ac:dyDescent="0.2">
      <c r="A118" s="77"/>
      <c r="B118" s="142"/>
      <c r="C118" s="64"/>
      <c r="D118" s="148"/>
      <c r="E118" s="148"/>
      <c r="F118" s="75"/>
      <c r="G118" s="166"/>
      <c r="H118" s="77"/>
      <c r="I118" s="215"/>
      <c r="J118" s="225"/>
      <c r="K118" s="70"/>
      <c r="L118" s="11"/>
      <c r="M118" s="16"/>
      <c r="N118" s="101"/>
    </row>
    <row r="119" spans="1:14" x14ac:dyDescent="0.25">
      <c r="A119" s="62"/>
      <c r="B119" s="91"/>
      <c r="C119" s="64"/>
      <c r="D119" s="92"/>
      <c r="E119" s="93"/>
      <c r="F119" s="66"/>
      <c r="G119" s="67"/>
      <c r="H119" s="94"/>
      <c r="I119" s="95"/>
      <c r="J119" s="233"/>
      <c r="K119" s="70"/>
      <c r="L119" s="11"/>
      <c r="M119" s="253"/>
      <c r="N119" s="101"/>
    </row>
    <row r="120" spans="1:14" x14ac:dyDescent="0.2">
      <c r="A120" s="62"/>
      <c r="B120" s="63"/>
      <c r="C120" s="64"/>
      <c r="D120" s="65"/>
      <c r="E120" s="65"/>
      <c r="F120" s="75"/>
      <c r="G120" s="83"/>
      <c r="H120" s="62"/>
      <c r="I120" s="95"/>
      <c r="J120" s="69"/>
      <c r="K120" s="70"/>
      <c r="L120" s="36"/>
      <c r="M120" s="253"/>
      <c r="N120" s="17"/>
    </row>
    <row r="121" spans="1:14" x14ac:dyDescent="0.2">
      <c r="A121" s="63"/>
      <c r="B121" s="91"/>
      <c r="C121" s="64"/>
      <c r="D121" s="92"/>
      <c r="E121" s="93"/>
      <c r="F121" s="66"/>
      <c r="G121" s="74"/>
      <c r="H121" s="94"/>
      <c r="I121" s="95"/>
      <c r="J121" s="69"/>
      <c r="K121" s="77"/>
      <c r="L121" s="36"/>
      <c r="M121" s="253"/>
      <c r="N121" s="17"/>
    </row>
    <row r="122" spans="1:14" x14ac:dyDescent="0.2">
      <c r="A122" s="62"/>
      <c r="B122" s="91"/>
      <c r="C122" s="64"/>
      <c r="D122" s="93"/>
      <c r="E122" s="93"/>
      <c r="F122" s="66"/>
      <c r="G122" s="67"/>
      <c r="H122" s="179"/>
      <c r="I122" s="95"/>
      <c r="J122" s="69"/>
      <c r="K122" s="77"/>
      <c r="L122" s="11"/>
      <c r="M122" s="253"/>
      <c r="N122" s="101"/>
    </row>
    <row r="123" spans="1:14" x14ac:dyDescent="0.2">
      <c r="A123" s="62"/>
      <c r="B123" s="91"/>
      <c r="C123" s="64"/>
      <c r="D123" s="93"/>
      <c r="E123" s="93"/>
      <c r="F123" s="66"/>
      <c r="G123" s="74"/>
      <c r="H123" s="190"/>
      <c r="I123" s="95"/>
      <c r="J123" s="69"/>
      <c r="K123" s="77"/>
      <c r="L123" s="11"/>
      <c r="M123" s="253"/>
      <c r="N123" s="101"/>
    </row>
    <row r="124" spans="1:14" x14ac:dyDescent="0.25">
      <c r="A124" s="62"/>
      <c r="B124" s="91"/>
      <c r="C124" s="64"/>
      <c r="D124" s="93"/>
      <c r="E124" s="93"/>
      <c r="F124" s="66"/>
      <c r="G124" s="67"/>
      <c r="H124" s="179"/>
      <c r="I124" s="95"/>
      <c r="J124" s="233"/>
      <c r="K124" s="77"/>
      <c r="L124" s="11"/>
      <c r="M124" s="253"/>
      <c r="N124" s="101"/>
    </row>
    <row r="125" spans="1:14" x14ac:dyDescent="0.2">
      <c r="A125" s="140"/>
      <c r="B125" s="144"/>
      <c r="C125" s="64"/>
      <c r="D125" s="149"/>
      <c r="E125" s="149"/>
      <c r="F125" s="66"/>
      <c r="G125" s="170"/>
      <c r="H125" s="140"/>
      <c r="I125" s="201"/>
      <c r="J125" s="226"/>
      <c r="K125" s="77"/>
      <c r="L125" s="36"/>
      <c r="M125" s="253"/>
      <c r="N125" s="17"/>
    </row>
    <row r="126" spans="1:14" x14ac:dyDescent="0.2">
      <c r="A126" s="140"/>
      <c r="B126" s="144"/>
      <c r="C126" s="147"/>
      <c r="D126" s="149"/>
      <c r="E126" s="149"/>
      <c r="F126" s="161"/>
      <c r="G126" s="145"/>
      <c r="H126" s="140"/>
      <c r="I126" s="201"/>
      <c r="J126" s="226"/>
      <c r="K126" s="6"/>
      <c r="L126" s="6"/>
      <c r="M126" s="86"/>
      <c r="N126" s="17"/>
    </row>
    <row r="127" spans="1:14" x14ac:dyDescent="0.2">
      <c r="A127" s="140"/>
      <c r="B127" s="144"/>
      <c r="C127" s="147"/>
      <c r="D127" s="149"/>
      <c r="E127" s="149"/>
      <c r="F127" s="161"/>
      <c r="G127" s="144"/>
      <c r="H127" s="177"/>
      <c r="I127" s="213"/>
      <c r="J127" s="226"/>
      <c r="K127" s="6"/>
      <c r="L127" s="36"/>
      <c r="M127" s="86"/>
      <c r="N127" s="17"/>
    </row>
    <row r="128" spans="1:14" x14ac:dyDescent="0.2">
      <c r="A128" s="140"/>
      <c r="B128" s="144"/>
      <c r="C128" s="147"/>
      <c r="D128" s="155"/>
      <c r="E128" s="149"/>
      <c r="F128" s="161"/>
      <c r="G128" s="144"/>
      <c r="H128" s="140"/>
      <c r="I128" s="201"/>
      <c r="J128" s="226"/>
      <c r="K128" s="6"/>
      <c r="L128" s="36"/>
      <c r="M128" s="86"/>
      <c r="N128" s="101"/>
    </row>
    <row r="129" spans="1:14" x14ac:dyDescent="0.2">
      <c r="A129" s="140"/>
      <c r="B129" s="144"/>
      <c r="C129" s="147"/>
      <c r="D129" s="149"/>
      <c r="E129" s="149"/>
      <c r="F129" s="161"/>
      <c r="G129" s="144"/>
      <c r="H129" s="140"/>
      <c r="I129" s="222"/>
      <c r="J129" s="226"/>
      <c r="K129" s="6"/>
      <c r="L129" s="36"/>
      <c r="M129" s="86"/>
      <c r="N129" s="101"/>
    </row>
    <row r="130" spans="1:14" x14ac:dyDescent="0.25">
      <c r="A130" s="140"/>
      <c r="B130" s="145"/>
      <c r="C130" s="147"/>
      <c r="D130" s="151"/>
      <c r="E130" s="156"/>
      <c r="F130" s="158"/>
      <c r="G130" s="145"/>
      <c r="H130" s="180"/>
      <c r="I130" s="204"/>
      <c r="J130" s="125"/>
      <c r="K130" s="6"/>
      <c r="L130" s="36"/>
      <c r="M130" s="251"/>
      <c r="N130" s="101"/>
    </row>
    <row r="131" spans="1:14" x14ac:dyDescent="0.2">
      <c r="A131" s="140"/>
      <c r="B131" s="144"/>
      <c r="C131" s="147"/>
      <c r="D131" s="149"/>
      <c r="E131" s="149"/>
      <c r="F131" s="161"/>
      <c r="G131" s="144"/>
      <c r="H131" s="140"/>
      <c r="I131" s="221"/>
      <c r="J131" s="226"/>
      <c r="K131" s="6"/>
      <c r="L131" s="33"/>
      <c r="M131" s="86"/>
      <c r="N131" s="101"/>
    </row>
    <row r="132" spans="1:14" x14ac:dyDescent="0.25">
      <c r="A132" s="140"/>
      <c r="B132" s="145"/>
      <c r="C132" s="147"/>
      <c r="D132" s="151"/>
      <c r="E132" s="156"/>
      <c r="F132" s="158"/>
      <c r="G132" s="123"/>
      <c r="H132" s="180"/>
      <c r="I132" s="200"/>
      <c r="J132" s="229"/>
      <c r="K132" s="6"/>
      <c r="L132" s="36"/>
      <c r="M132" s="251"/>
      <c r="N132" s="17"/>
    </row>
    <row r="133" spans="1:14" x14ac:dyDescent="0.2">
      <c r="A133" s="62"/>
      <c r="B133" s="63"/>
      <c r="C133" s="64"/>
      <c r="D133" s="65"/>
      <c r="E133" s="65"/>
      <c r="F133" s="66"/>
      <c r="G133" s="67"/>
      <c r="H133" s="62"/>
      <c r="I133" s="99"/>
      <c r="J133" s="132"/>
      <c r="K133" s="70"/>
      <c r="L133" s="70"/>
      <c r="M133" s="71"/>
      <c r="N133" s="17"/>
    </row>
    <row r="134" spans="1:14" x14ac:dyDescent="0.2">
      <c r="A134" s="62"/>
      <c r="B134" s="63"/>
      <c r="C134" s="64"/>
      <c r="D134" s="65"/>
      <c r="E134" s="65"/>
      <c r="F134" s="73"/>
      <c r="G134" s="74"/>
      <c r="H134" s="99"/>
      <c r="I134" s="99"/>
      <c r="J134" s="132"/>
      <c r="K134" s="70"/>
      <c r="L134" s="70"/>
      <c r="M134" s="71"/>
      <c r="N134" s="101"/>
    </row>
    <row r="135" spans="1:14" x14ac:dyDescent="0.2">
      <c r="A135" s="62"/>
      <c r="B135" s="63"/>
      <c r="C135" s="64"/>
      <c r="D135" s="65"/>
      <c r="E135" s="65"/>
      <c r="F135" s="75"/>
      <c r="G135" s="67"/>
      <c r="H135" s="62"/>
      <c r="I135" s="85"/>
      <c r="J135" s="69"/>
      <c r="K135" s="70"/>
      <c r="L135" s="70"/>
      <c r="M135" s="104"/>
      <c r="N135" s="101"/>
    </row>
    <row r="136" spans="1:14" x14ac:dyDescent="0.2">
      <c r="A136" s="62"/>
      <c r="B136" s="63"/>
      <c r="C136" s="64"/>
      <c r="D136" s="137"/>
      <c r="E136" s="137"/>
      <c r="F136" s="75"/>
      <c r="G136" s="83"/>
      <c r="H136" s="62"/>
      <c r="I136" s="99"/>
      <c r="J136" s="69"/>
      <c r="K136" s="70"/>
      <c r="L136" s="81"/>
      <c r="M136" s="104"/>
      <c r="N136" s="101"/>
    </row>
    <row r="137" spans="1:14" x14ac:dyDescent="0.2">
      <c r="A137" s="62"/>
      <c r="B137" s="63"/>
      <c r="C137" s="64"/>
      <c r="D137" s="65"/>
      <c r="E137" s="65"/>
      <c r="F137" s="75"/>
      <c r="G137" s="83"/>
      <c r="H137" s="62"/>
      <c r="I137" s="135"/>
      <c r="J137" s="132"/>
      <c r="K137" s="70"/>
      <c r="L137" s="81"/>
      <c r="M137" s="89"/>
      <c r="N137" s="101"/>
    </row>
    <row r="138" spans="1:14" x14ac:dyDescent="0.25">
      <c r="A138" s="62"/>
      <c r="B138" s="91"/>
      <c r="C138" s="64"/>
      <c r="D138" s="92"/>
      <c r="E138" s="93"/>
      <c r="F138" s="66"/>
      <c r="G138" s="67"/>
      <c r="H138" s="94"/>
      <c r="I138" s="139"/>
      <c r="J138" s="233"/>
      <c r="K138" s="70"/>
      <c r="L138" s="88"/>
      <c r="M138" s="104"/>
      <c r="N138" s="17"/>
    </row>
    <row r="139" spans="1:14" x14ac:dyDescent="0.2">
      <c r="A139" s="77"/>
      <c r="B139" s="142"/>
      <c r="C139" s="64"/>
      <c r="D139" s="148"/>
      <c r="E139" s="148"/>
      <c r="F139" s="75"/>
      <c r="G139" s="166"/>
      <c r="H139" s="77"/>
      <c r="I139" s="215"/>
      <c r="J139" s="225"/>
      <c r="K139" s="70"/>
      <c r="L139" s="88"/>
      <c r="M139" s="249"/>
      <c r="N139" s="101"/>
    </row>
    <row r="140" spans="1:14" x14ac:dyDescent="0.2">
      <c r="A140" s="142"/>
      <c r="B140" s="107"/>
      <c r="C140" s="64"/>
      <c r="D140" s="153"/>
      <c r="E140" s="152"/>
      <c r="F140" s="66"/>
      <c r="G140" s="171"/>
      <c r="H140" s="182"/>
      <c r="I140" s="215"/>
      <c r="J140" s="225"/>
      <c r="K140" s="77"/>
      <c r="L140" s="88"/>
      <c r="M140" s="256"/>
      <c r="N140" s="101"/>
    </row>
    <row r="141" spans="1:14" x14ac:dyDescent="0.25">
      <c r="A141" s="119"/>
      <c r="B141" s="107"/>
      <c r="C141" s="146"/>
      <c r="D141" s="152"/>
      <c r="E141" s="152"/>
      <c r="F141" s="157"/>
      <c r="G141" s="165"/>
      <c r="H141" s="182"/>
      <c r="I141" s="186"/>
      <c r="J141" s="242"/>
      <c r="K141" s="77"/>
      <c r="L141" s="88"/>
      <c r="M141" s="261"/>
      <c r="N141" s="101"/>
    </row>
    <row r="142" spans="1:14" x14ac:dyDescent="0.2">
      <c r="A142" s="120"/>
      <c r="B142" s="7"/>
      <c r="C142" s="146"/>
      <c r="D142" s="9"/>
      <c r="E142" s="9"/>
      <c r="F142" s="157"/>
      <c r="G142" s="29"/>
      <c r="H142" s="6"/>
      <c r="I142" s="23"/>
      <c r="J142" s="97"/>
      <c r="K142" s="77"/>
      <c r="L142" s="36"/>
      <c r="M142" s="16"/>
      <c r="N142" s="17"/>
    </row>
    <row r="143" spans="1:14" x14ac:dyDescent="0.2">
      <c r="A143" s="120"/>
      <c r="B143" s="7"/>
      <c r="C143" s="146"/>
      <c r="D143" s="9"/>
      <c r="E143" s="9"/>
      <c r="F143" s="157"/>
      <c r="G143" s="29"/>
      <c r="H143" s="6"/>
      <c r="I143" s="23"/>
      <c r="J143" s="103"/>
      <c r="K143" s="77"/>
      <c r="L143" s="36"/>
      <c r="M143" s="24"/>
      <c r="N143" s="17"/>
    </row>
    <row r="144" spans="1:14" x14ac:dyDescent="0.2">
      <c r="A144" s="120"/>
      <c r="B144" s="7"/>
      <c r="C144" s="146"/>
      <c r="D144" s="9"/>
      <c r="E144" s="9"/>
      <c r="F144" s="157"/>
      <c r="G144" s="29"/>
      <c r="H144" s="6"/>
      <c r="I144" s="23"/>
      <c r="J144" s="97"/>
      <c r="K144" s="77"/>
      <c r="L144" s="36"/>
      <c r="M144" s="24"/>
      <c r="N144" s="17"/>
    </row>
    <row r="145" spans="1:14" x14ac:dyDescent="0.2">
      <c r="A145" s="120"/>
      <c r="B145" s="7"/>
      <c r="C145" s="146"/>
      <c r="D145" s="9"/>
      <c r="E145" s="9"/>
      <c r="F145" s="157"/>
      <c r="G145" s="29"/>
      <c r="H145" s="6"/>
      <c r="I145" s="23"/>
      <c r="J145" s="97"/>
      <c r="K145" s="77"/>
      <c r="L145" s="11"/>
      <c r="M145" s="24"/>
      <c r="N145" s="101"/>
    </row>
    <row r="146" spans="1:14" x14ac:dyDescent="0.2">
      <c r="A146" s="120"/>
      <c r="B146" s="7"/>
      <c r="C146" s="146"/>
      <c r="D146" s="9"/>
      <c r="E146" s="9"/>
      <c r="F146" s="157"/>
      <c r="G146" s="29"/>
      <c r="H146" s="6"/>
      <c r="I146" s="23"/>
      <c r="J146" s="97"/>
      <c r="K146" s="77"/>
      <c r="L146" s="11"/>
      <c r="M146" s="16"/>
      <c r="N146" s="101"/>
    </row>
    <row r="147" spans="1:14" x14ac:dyDescent="0.2">
      <c r="A147" s="119"/>
      <c r="B147" s="142"/>
      <c r="C147" s="146"/>
      <c r="D147" s="148"/>
      <c r="E147" s="148"/>
      <c r="F147" s="157"/>
      <c r="G147" s="165"/>
      <c r="H147" s="77"/>
      <c r="I147" s="186"/>
      <c r="J147" s="225"/>
      <c r="K147" s="70"/>
      <c r="L147" s="70"/>
      <c r="M147" s="248"/>
      <c r="N147" s="254"/>
    </row>
    <row r="148" spans="1:14" x14ac:dyDescent="0.2">
      <c r="A148" s="119"/>
      <c r="B148" s="142"/>
      <c r="C148" s="146"/>
      <c r="D148" s="148"/>
      <c r="E148" s="148"/>
      <c r="F148" s="162"/>
      <c r="G148" s="171"/>
      <c r="H148" s="186"/>
      <c r="I148" s="186"/>
      <c r="J148" s="225"/>
      <c r="K148" s="70"/>
      <c r="L148" s="70"/>
      <c r="M148" s="248"/>
      <c r="N148" s="254"/>
    </row>
    <row r="149" spans="1:14" x14ac:dyDescent="0.2">
      <c r="A149" s="119"/>
      <c r="B149" s="142"/>
      <c r="C149" s="146"/>
      <c r="D149" s="148"/>
      <c r="E149" s="148"/>
      <c r="F149" s="159"/>
      <c r="G149" s="165"/>
      <c r="H149" s="77"/>
      <c r="I149" s="207"/>
      <c r="J149" s="225"/>
      <c r="K149" s="70"/>
      <c r="L149" s="70"/>
      <c r="M149" s="256"/>
      <c r="N149" s="254"/>
    </row>
    <row r="150" spans="1:14" x14ac:dyDescent="0.2">
      <c r="A150" s="119"/>
      <c r="B150" s="142"/>
      <c r="C150" s="146"/>
      <c r="D150" s="148"/>
      <c r="E150" s="148"/>
      <c r="F150" s="159"/>
      <c r="G150" s="166"/>
      <c r="H150" s="77"/>
      <c r="I150" s="186"/>
      <c r="J150" s="132"/>
      <c r="K150" s="70"/>
      <c r="L150" s="81"/>
      <c r="M150" s="256"/>
      <c r="N150" s="254"/>
    </row>
    <row r="151" spans="1:14" x14ac:dyDescent="0.2">
      <c r="A151" s="119"/>
      <c r="B151" s="142"/>
      <c r="C151" s="146"/>
      <c r="D151" s="148"/>
      <c r="E151" s="148"/>
      <c r="F151" s="159"/>
      <c r="G151" s="166"/>
      <c r="H151" s="77"/>
      <c r="I151" s="207"/>
      <c r="J151" s="225"/>
      <c r="K151" s="70"/>
      <c r="L151" s="81"/>
      <c r="M151" s="250"/>
      <c r="N151" s="254"/>
    </row>
    <row r="152" spans="1:14" x14ac:dyDescent="0.2">
      <c r="A152" s="119"/>
      <c r="B152" s="142"/>
      <c r="C152" s="146"/>
      <c r="D152" s="150"/>
      <c r="E152" s="148"/>
      <c r="F152" s="159"/>
      <c r="G152" s="138"/>
      <c r="H152" s="77"/>
      <c r="I152" s="199"/>
      <c r="J152" s="132"/>
      <c r="K152" s="70"/>
      <c r="L152" s="88"/>
      <c r="M152" s="250"/>
      <c r="N152" s="254"/>
    </row>
    <row r="153" spans="1:14" x14ac:dyDescent="0.2">
      <c r="A153" s="6"/>
      <c r="B153" s="7"/>
      <c r="C153" s="146"/>
      <c r="D153" s="9"/>
      <c r="E153" s="9"/>
      <c r="F153" s="159"/>
      <c r="G153" s="29"/>
      <c r="H153" s="6"/>
      <c r="I153" s="48"/>
      <c r="J153" s="97"/>
      <c r="K153" s="70"/>
      <c r="L153" s="11"/>
      <c r="M153" s="16"/>
      <c r="N153" s="101"/>
    </row>
    <row r="154" spans="1:14" x14ac:dyDescent="0.2">
      <c r="A154" s="77"/>
      <c r="B154" s="142"/>
      <c r="C154" s="146"/>
      <c r="D154" s="148"/>
      <c r="E154" s="148"/>
      <c r="F154" s="157"/>
      <c r="G154" s="165"/>
      <c r="H154" s="77"/>
      <c r="I154" s="203"/>
      <c r="J154" s="225"/>
      <c r="K154" s="70"/>
      <c r="L154" s="70"/>
      <c r="M154" s="248"/>
      <c r="N154" s="254"/>
    </row>
    <row r="155" spans="1:14" x14ac:dyDescent="0.2">
      <c r="A155" s="77"/>
      <c r="B155" s="142"/>
      <c r="C155" s="146"/>
      <c r="D155" s="148"/>
      <c r="E155" s="148"/>
      <c r="F155" s="162"/>
      <c r="G155" s="171"/>
      <c r="H155" s="186"/>
      <c r="I155" s="203"/>
      <c r="J155" s="225"/>
      <c r="K155" s="70"/>
      <c r="L155" s="70"/>
      <c r="M155" s="248"/>
      <c r="N155" s="254"/>
    </row>
    <row r="156" spans="1:14" x14ac:dyDescent="0.2">
      <c r="A156" s="77"/>
      <c r="B156" s="142"/>
      <c r="C156" s="146"/>
      <c r="D156" s="148"/>
      <c r="E156" s="148"/>
      <c r="F156" s="159"/>
      <c r="G156" s="166"/>
      <c r="H156" s="77"/>
      <c r="I156" s="197"/>
      <c r="J156" s="225"/>
      <c r="K156" s="70"/>
      <c r="L156" s="81"/>
      <c r="M156" s="250"/>
      <c r="N156" s="254"/>
    </row>
    <row r="157" spans="1:14" x14ac:dyDescent="0.2">
      <c r="A157" s="77"/>
      <c r="B157" s="142"/>
      <c r="C157" s="146"/>
      <c r="D157" s="150"/>
      <c r="E157" s="148"/>
      <c r="F157" s="159"/>
      <c r="G157" s="166"/>
      <c r="H157" s="77"/>
      <c r="I157" s="197"/>
      <c r="J157" s="225"/>
      <c r="K157" s="70"/>
      <c r="L157" s="88"/>
      <c r="M157" s="250"/>
      <c r="N157" s="254"/>
    </row>
    <row r="158" spans="1:14" x14ac:dyDescent="0.2">
      <c r="A158" s="77"/>
      <c r="B158" s="142"/>
      <c r="C158" s="146"/>
      <c r="D158" s="148"/>
      <c r="E158" s="148"/>
      <c r="F158" s="159"/>
      <c r="G158" s="166"/>
      <c r="H158" s="77"/>
      <c r="I158" s="215"/>
      <c r="J158" s="225"/>
      <c r="K158" s="70"/>
      <c r="L158" s="88"/>
      <c r="M158" s="256"/>
      <c r="N158" s="254"/>
    </row>
    <row r="159" spans="1:14" x14ac:dyDescent="0.25">
      <c r="A159" s="77"/>
      <c r="B159" s="107"/>
      <c r="C159" s="146"/>
      <c r="D159" s="153"/>
      <c r="E159" s="152"/>
      <c r="F159" s="157"/>
      <c r="G159" s="165"/>
      <c r="H159" s="182"/>
      <c r="I159" s="215"/>
      <c r="J159" s="242"/>
      <c r="K159" s="70"/>
      <c r="L159" s="88"/>
      <c r="M159" s="256"/>
      <c r="N159" s="254"/>
    </row>
    <row r="160" spans="1:14" x14ac:dyDescent="0.2">
      <c r="A160" s="6"/>
      <c r="B160" s="7"/>
      <c r="C160" s="8"/>
      <c r="D160" s="9"/>
      <c r="E160" s="9"/>
      <c r="F160" s="22"/>
      <c r="G160" s="29"/>
      <c r="H160" s="6"/>
      <c r="I160" s="48"/>
      <c r="J160" s="97"/>
      <c r="K160" s="6"/>
      <c r="L160" s="36"/>
      <c r="M160" s="16"/>
      <c r="N160" s="17"/>
    </row>
    <row r="161" spans="1:14" x14ac:dyDescent="0.2">
      <c r="A161" s="77"/>
      <c r="B161" s="142"/>
      <c r="C161" s="146"/>
      <c r="D161" s="148"/>
      <c r="E161" s="148"/>
      <c r="F161" s="157"/>
      <c r="G161" s="165"/>
      <c r="H161" s="77"/>
      <c r="I161" s="203"/>
      <c r="J161" s="225"/>
      <c r="K161" s="70"/>
      <c r="L161" s="70"/>
      <c r="M161" s="248"/>
      <c r="N161" s="17"/>
    </row>
    <row r="162" spans="1:14" x14ac:dyDescent="0.2">
      <c r="A162" s="77"/>
      <c r="B162" s="142"/>
      <c r="C162" s="146"/>
      <c r="D162" s="148"/>
      <c r="E162" s="148"/>
      <c r="F162" s="162"/>
      <c r="G162" s="171"/>
      <c r="H162" s="186"/>
      <c r="I162" s="203"/>
      <c r="J162" s="225"/>
      <c r="K162" s="70"/>
      <c r="L162" s="70"/>
      <c r="M162" s="248"/>
      <c r="N162" s="101"/>
    </row>
    <row r="163" spans="1:14" x14ac:dyDescent="0.2">
      <c r="A163" s="77"/>
      <c r="B163" s="142"/>
      <c r="C163" s="146"/>
      <c r="D163" s="148"/>
      <c r="E163" s="148"/>
      <c r="F163" s="162"/>
      <c r="G163" s="171"/>
      <c r="H163" s="186"/>
      <c r="I163" s="203"/>
      <c r="J163" s="225"/>
      <c r="K163" s="70"/>
      <c r="L163" s="70"/>
      <c r="M163" s="248"/>
      <c r="N163" s="17"/>
    </row>
    <row r="164" spans="1:14" x14ac:dyDescent="0.2">
      <c r="A164" s="77"/>
      <c r="B164" s="142"/>
      <c r="C164" s="146"/>
      <c r="D164" s="148"/>
      <c r="E164" s="148"/>
      <c r="F164" s="159"/>
      <c r="G164" s="166"/>
      <c r="H164" s="77"/>
      <c r="I164" s="197"/>
      <c r="J164" s="225"/>
      <c r="K164" s="70"/>
      <c r="L164" s="81"/>
      <c r="M164" s="250"/>
      <c r="N164" s="101"/>
    </row>
    <row r="165" spans="1:14" x14ac:dyDescent="0.2">
      <c r="A165" s="62"/>
      <c r="B165" s="63"/>
      <c r="C165" s="64"/>
      <c r="D165" s="65"/>
      <c r="E165" s="65"/>
      <c r="F165" s="75"/>
      <c r="G165" s="83"/>
      <c r="H165" s="119"/>
      <c r="I165" s="95"/>
      <c r="J165" s="69"/>
      <c r="K165" s="70"/>
      <c r="L165" s="88"/>
      <c r="M165" s="256"/>
      <c r="N165" s="101"/>
    </row>
    <row r="166" spans="1:14" x14ac:dyDescent="0.25">
      <c r="A166" s="62"/>
      <c r="B166" s="91"/>
      <c r="C166" s="64"/>
      <c r="D166" s="92"/>
      <c r="E166" s="93"/>
      <c r="F166" s="66"/>
      <c r="G166" s="67"/>
      <c r="H166" s="179"/>
      <c r="I166" s="95"/>
      <c r="J166" s="233"/>
      <c r="K166" s="70"/>
      <c r="L166" s="88"/>
      <c r="M166" s="256"/>
      <c r="N166" s="101"/>
    </row>
    <row r="167" spans="1:14" x14ac:dyDescent="0.2">
      <c r="A167" s="140"/>
      <c r="B167" s="144"/>
      <c r="C167" s="64"/>
      <c r="D167" s="149"/>
      <c r="E167" s="149"/>
      <c r="F167" s="75"/>
      <c r="G167" s="170"/>
      <c r="H167" s="140"/>
      <c r="I167" s="201"/>
      <c r="J167" s="226"/>
      <c r="K167" s="70"/>
      <c r="L167" s="36"/>
      <c r="M167" s="16"/>
      <c r="N167" s="17"/>
    </row>
    <row r="168" spans="1:14" x14ac:dyDescent="0.2">
      <c r="A168" s="140"/>
      <c r="B168" s="144"/>
      <c r="C168" s="64"/>
      <c r="D168" s="149"/>
      <c r="E168" s="149"/>
      <c r="F168" s="75"/>
      <c r="G168" s="170"/>
      <c r="H168" s="140"/>
      <c r="I168" s="201"/>
      <c r="J168" s="226"/>
      <c r="K168" s="70"/>
      <c r="L168" s="36"/>
      <c r="M168" s="24"/>
      <c r="N168" s="17"/>
    </row>
    <row r="169" spans="1:14" x14ac:dyDescent="0.2">
      <c r="A169" s="140"/>
      <c r="B169" s="144"/>
      <c r="C169" s="64"/>
      <c r="D169" s="149"/>
      <c r="E169" s="149"/>
      <c r="F169" s="75"/>
      <c r="G169" s="170"/>
      <c r="H169" s="140"/>
      <c r="I169" s="211"/>
      <c r="J169" s="226"/>
      <c r="K169" s="70"/>
      <c r="L169" s="11"/>
      <c r="M169" s="16"/>
      <c r="N169" s="101"/>
    </row>
    <row r="170" spans="1:14" x14ac:dyDescent="0.2">
      <c r="A170" s="140"/>
      <c r="B170" s="144"/>
      <c r="C170" s="64"/>
      <c r="D170" s="149"/>
      <c r="E170" s="149"/>
      <c r="F170" s="75"/>
      <c r="G170" s="170"/>
      <c r="H170" s="140"/>
      <c r="I170" s="201"/>
      <c r="J170" s="131"/>
      <c r="K170" s="70"/>
      <c r="L170" s="11"/>
      <c r="M170" s="24"/>
      <c r="N170" s="101"/>
    </row>
    <row r="171" spans="1:14" x14ac:dyDescent="0.2">
      <c r="A171" s="140"/>
      <c r="B171" s="144"/>
      <c r="C171" s="64"/>
      <c r="D171" s="149"/>
      <c r="E171" s="149"/>
      <c r="F171" s="75"/>
      <c r="G171" s="170"/>
      <c r="H171" s="140"/>
      <c r="I171" s="211"/>
      <c r="J171" s="226"/>
      <c r="K171" s="70"/>
      <c r="L171" s="11"/>
      <c r="M171" s="16"/>
      <c r="N171" s="101"/>
    </row>
    <row r="172" spans="1:14" x14ac:dyDescent="0.2">
      <c r="A172" s="140"/>
      <c r="B172" s="144"/>
      <c r="C172" s="64"/>
      <c r="D172" s="149"/>
      <c r="E172" s="149"/>
      <c r="F172" s="75"/>
      <c r="G172" s="170"/>
      <c r="H172" s="140"/>
      <c r="I172" s="211"/>
      <c r="J172" s="239"/>
      <c r="K172" s="70"/>
      <c r="L172" s="11"/>
      <c r="M172" s="16"/>
      <c r="N172" s="101"/>
    </row>
    <row r="173" spans="1:14" x14ac:dyDescent="0.2">
      <c r="A173" s="140"/>
      <c r="B173" s="144"/>
      <c r="C173" s="64"/>
      <c r="D173" s="149"/>
      <c r="E173" s="149"/>
      <c r="F173" s="75"/>
      <c r="G173" s="129"/>
      <c r="H173" s="140"/>
      <c r="I173" s="211"/>
      <c r="J173" s="239"/>
      <c r="K173" s="70"/>
      <c r="L173" s="11"/>
      <c r="M173" s="16"/>
      <c r="N173" s="101"/>
    </row>
    <row r="174" spans="1:14" x14ac:dyDescent="0.2">
      <c r="A174" s="140"/>
      <c r="B174" s="144"/>
      <c r="C174" s="64"/>
      <c r="D174" s="149"/>
      <c r="E174" s="149"/>
      <c r="F174" s="75"/>
      <c r="G174" s="170"/>
      <c r="H174" s="140"/>
      <c r="I174" s="201"/>
      <c r="J174" s="131"/>
      <c r="K174" s="70"/>
      <c r="L174" s="11"/>
      <c r="M174" s="24"/>
      <c r="N174" s="101"/>
    </row>
    <row r="175" spans="1:14" x14ac:dyDescent="0.2">
      <c r="A175" s="140"/>
      <c r="B175" s="144"/>
      <c r="C175" s="64"/>
      <c r="D175" s="149"/>
      <c r="E175" s="149"/>
      <c r="F175" s="75"/>
      <c r="G175" s="170"/>
      <c r="H175" s="140"/>
      <c r="I175" s="201"/>
      <c r="J175" s="231"/>
      <c r="K175" s="70"/>
      <c r="L175" s="11"/>
      <c r="M175" s="16"/>
      <c r="N175" s="101"/>
    </row>
    <row r="176" spans="1:14" x14ac:dyDescent="0.2">
      <c r="A176" s="140"/>
      <c r="B176" s="144"/>
      <c r="C176" s="64"/>
      <c r="D176" s="128"/>
      <c r="E176" s="128"/>
      <c r="F176" s="140"/>
      <c r="G176" s="170"/>
      <c r="H176" s="140"/>
      <c r="I176" s="201"/>
      <c r="J176" s="231"/>
      <c r="K176" s="70"/>
      <c r="L176" s="36"/>
      <c r="M176" s="257"/>
      <c r="N176" s="17"/>
    </row>
    <row r="177" spans="1:14" x14ac:dyDescent="0.2">
      <c r="A177" s="140"/>
      <c r="B177" s="144"/>
      <c r="C177" s="64"/>
      <c r="D177" s="128"/>
      <c r="E177" s="128"/>
      <c r="F177" s="75"/>
      <c r="G177" s="170"/>
      <c r="H177" s="140"/>
      <c r="I177" s="201"/>
      <c r="J177" s="231"/>
      <c r="K177" s="70"/>
      <c r="L177" s="36"/>
      <c r="M177" s="16"/>
      <c r="N177" s="17"/>
    </row>
    <row r="178" spans="1:14" x14ac:dyDescent="0.2">
      <c r="A178" s="140"/>
      <c r="B178" s="144"/>
      <c r="C178" s="64"/>
      <c r="D178" s="149"/>
      <c r="E178" s="149"/>
      <c r="F178" s="75"/>
      <c r="G178" s="170"/>
      <c r="H178" s="140"/>
      <c r="I178" s="211"/>
      <c r="J178" s="234"/>
      <c r="K178" s="70"/>
      <c r="L178" s="36"/>
      <c r="M178" s="257"/>
      <c r="N178" s="17"/>
    </row>
    <row r="179" spans="1:14" x14ac:dyDescent="0.2">
      <c r="A179" s="140"/>
      <c r="B179" s="144"/>
      <c r="C179" s="147"/>
      <c r="D179" s="149"/>
      <c r="E179" s="149"/>
      <c r="F179" s="158"/>
      <c r="G179" s="170"/>
      <c r="H179" s="187"/>
      <c r="I179" s="130"/>
      <c r="J179" s="230"/>
      <c r="K179" s="6"/>
      <c r="L179" s="36"/>
      <c r="M179" s="16"/>
      <c r="N179" s="17"/>
    </row>
    <row r="180" spans="1:14" x14ac:dyDescent="0.2">
      <c r="A180" s="6"/>
      <c r="B180" s="7"/>
      <c r="C180" s="64"/>
      <c r="D180" s="9"/>
      <c r="E180" s="9"/>
      <c r="F180" s="66"/>
      <c r="G180" s="29"/>
      <c r="H180" s="6"/>
      <c r="I180" s="48"/>
      <c r="J180" s="97"/>
      <c r="K180" s="77"/>
      <c r="L180" s="11"/>
      <c r="M180" s="16"/>
      <c r="N180" s="101"/>
    </row>
    <row r="181" spans="1:14" x14ac:dyDescent="0.25">
      <c r="A181" s="143"/>
      <c r="B181" s="33"/>
      <c r="C181" s="8"/>
      <c r="D181" s="34"/>
      <c r="E181" s="35"/>
      <c r="F181" s="10"/>
      <c r="G181" s="174"/>
      <c r="H181" s="133"/>
      <c r="I181" s="38"/>
      <c r="J181" s="14"/>
      <c r="K181" s="6"/>
      <c r="L181" s="31"/>
      <c r="M181" s="39"/>
      <c r="N181" s="17"/>
    </row>
    <row r="182" spans="1:14" x14ac:dyDescent="0.2">
      <c r="A182" s="143"/>
      <c r="B182" s="7"/>
      <c r="C182" s="8"/>
      <c r="D182" s="9"/>
      <c r="E182" s="9"/>
      <c r="F182" s="22"/>
      <c r="G182" s="29"/>
      <c r="H182" s="120"/>
      <c r="I182" s="23"/>
      <c r="J182" s="14"/>
      <c r="K182" s="6"/>
      <c r="L182" s="36"/>
      <c r="M182" s="16"/>
      <c r="N182" s="17"/>
    </row>
    <row r="183" spans="1:14" x14ac:dyDescent="0.2">
      <c r="A183" s="120"/>
      <c r="B183" s="7"/>
      <c r="C183" s="8"/>
      <c r="D183" s="9"/>
      <c r="E183" s="9"/>
      <c r="F183" s="22"/>
      <c r="G183" s="29"/>
      <c r="H183" s="6"/>
      <c r="I183" s="23"/>
      <c r="J183" s="14"/>
      <c r="K183" s="6"/>
      <c r="L183" s="36"/>
      <c r="M183" s="24"/>
      <c r="N183" s="17"/>
    </row>
    <row r="184" spans="1:14" x14ac:dyDescent="0.25">
      <c r="A184" s="120"/>
      <c r="B184" s="33"/>
      <c r="C184" s="8"/>
      <c r="D184" s="35"/>
      <c r="E184" s="35"/>
      <c r="F184" s="10"/>
      <c r="G184" s="36"/>
      <c r="H184" s="37"/>
      <c r="I184" s="13"/>
      <c r="J184" s="223"/>
      <c r="K184" s="6"/>
      <c r="L184" s="40"/>
      <c r="M184" s="39"/>
      <c r="N184" s="17"/>
    </row>
    <row r="185" spans="1:14" x14ac:dyDescent="0.2">
      <c r="A185" s="120"/>
      <c r="B185" s="7"/>
      <c r="C185" s="146"/>
      <c r="D185" s="9"/>
      <c r="E185" s="9"/>
      <c r="F185" s="22"/>
      <c r="G185" s="29"/>
      <c r="H185" s="6"/>
      <c r="I185" s="130"/>
      <c r="J185" s="97"/>
      <c r="K185" s="77"/>
      <c r="L185" s="36"/>
      <c r="M185" s="24"/>
      <c r="N185" s="17"/>
    </row>
    <row r="186" spans="1:14" x14ac:dyDescent="0.2">
      <c r="A186" s="120"/>
      <c r="B186" s="7"/>
      <c r="C186" s="146"/>
      <c r="D186" s="9"/>
      <c r="E186" s="9"/>
      <c r="F186" s="159"/>
      <c r="G186" s="29"/>
      <c r="H186" s="6"/>
      <c r="I186" s="23"/>
      <c r="J186" s="131"/>
      <c r="K186" s="55"/>
      <c r="L186" s="56"/>
      <c r="M186" s="16"/>
      <c r="N186" s="17"/>
    </row>
    <row r="187" spans="1:14" x14ac:dyDescent="0.2">
      <c r="A187" s="120"/>
      <c r="B187" s="7"/>
      <c r="C187" s="146"/>
      <c r="D187" s="9"/>
      <c r="E187" s="9"/>
      <c r="F187" s="159"/>
      <c r="G187" s="29"/>
      <c r="H187" s="6"/>
      <c r="I187" s="23"/>
      <c r="J187" s="131"/>
      <c r="K187" s="102"/>
      <c r="L187" s="59"/>
      <c r="M187" s="16"/>
      <c r="N187" s="17"/>
    </row>
    <row r="188" spans="1:14" x14ac:dyDescent="0.2">
      <c r="A188" s="119"/>
      <c r="B188" s="142"/>
      <c r="C188" s="146"/>
      <c r="D188" s="148"/>
      <c r="E188" s="148"/>
      <c r="F188" s="159"/>
      <c r="G188" s="166"/>
      <c r="H188" s="77"/>
      <c r="I188" s="139"/>
      <c r="J188" s="225"/>
      <c r="K188" s="70"/>
      <c r="L188" s="88"/>
      <c r="M188" s="256"/>
      <c r="N188" s="101"/>
    </row>
    <row r="189" spans="1:14" x14ac:dyDescent="0.2">
      <c r="A189" s="119"/>
      <c r="B189" s="107"/>
      <c r="C189" s="146"/>
      <c r="D189" s="152"/>
      <c r="E189" s="152"/>
      <c r="F189" s="157"/>
      <c r="G189" s="121"/>
      <c r="H189" s="181"/>
      <c r="I189" s="195"/>
      <c r="J189" s="132"/>
      <c r="K189" s="77"/>
      <c r="L189" s="107"/>
      <c r="M189" s="252"/>
      <c r="N189" s="17"/>
    </row>
    <row r="190" spans="1:14" x14ac:dyDescent="0.2">
      <c r="A190" s="120"/>
      <c r="B190" s="7"/>
      <c r="C190" s="8"/>
      <c r="D190" s="9"/>
      <c r="E190" s="9"/>
      <c r="F190" s="10"/>
      <c r="G190" s="129"/>
      <c r="H190" s="6"/>
      <c r="I190" s="23"/>
      <c r="J190" s="131"/>
      <c r="K190" s="6"/>
      <c r="L190" s="59"/>
      <c r="M190" s="24"/>
      <c r="N190" s="101"/>
    </row>
    <row r="191" spans="1:14" x14ac:dyDescent="0.25">
      <c r="A191" s="62"/>
      <c r="B191" s="91"/>
      <c r="C191" s="64"/>
      <c r="D191" s="93"/>
      <c r="E191" s="93"/>
      <c r="F191" s="66"/>
      <c r="G191" s="67"/>
      <c r="H191" s="94"/>
      <c r="I191" s="99"/>
      <c r="J191" s="233"/>
      <c r="K191" s="77"/>
      <c r="L191" s="36"/>
      <c r="M191" s="253"/>
      <c r="N191" s="17"/>
    </row>
    <row r="192" spans="1:14" x14ac:dyDescent="0.2">
      <c r="A192" s="140"/>
      <c r="B192" s="144"/>
      <c r="C192" s="64"/>
      <c r="D192" s="149"/>
      <c r="E192" s="149"/>
      <c r="F192" s="66"/>
      <c r="G192" s="170"/>
      <c r="H192" s="140"/>
      <c r="I192" s="201"/>
      <c r="J192" s="226"/>
      <c r="K192" s="77"/>
      <c r="L192" s="11"/>
      <c r="M192" s="253"/>
      <c r="N192" s="101"/>
    </row>
    <row r="193" spans="1:14" x14ac:dyDescent="0.2">
      <c r="A193" s="140"/>
      <c r="B193" s="144"/>
      <c r="C193" s="64"/>
      <c r="D193" s="149"/>
      <c r="E193" s="149"/>
      <c r="F193" s="66"/>
      <c r="G193" s="170"/>
      <c r="H193" s="140"/>
      <c r="I193" s="201"/>
      <c r="J193" s="226"/>
      <c r="K193" s="77"/>
      <c r="L193" s="11"/>
      <c r="M193" s="253"/>
      <c r="N193" s="101"/>
    </row>
    <row r="194" spans="1:14" x14ac:dyDescent="0.25">
      <c r="A194" s="140"/>
      <c r="B194" s="145"/>
      <c r="C194" s="147"/>
      <c r="D194" s="154"/>
      <c r="E194" s="154"/>
      <c r="F194" s="158"/>
      <c r="G194" s="175"/>
      <c r="H194" s="188"/>
      <c r="I194" s="204"/>
      <c r="J194" s="236"/>
      <c r="K194" s="6"/>
      <c r="L194" s="33"/>
      <c r="M194" s="259"/>
      <c r="N194" s="17"/>
    </row>
    <row r="195" spans="1:14" x14ac:dyDescent="0.2">
      <c r="A195" s="141"/>
      <c r="B195" s="144"/>
      <c r="C195" s="147"/>
      <c r="D195" s="149"/>
      <c r="E195" s="149"/>
      <c r="F195" s="161"/>
      <c r="G195" s="170"/>
      <c r="H195" s="120"/>
      <c r="I195" s="201"/>
      <c r="J195" s="230"/>
      <c r="K195" s="6"/>
      <c r="L195" s="36"/>
      <c r="M195" s="86"/>
      <c r="N195" s="17"/>
    </row>
    <row r="196" spans="1:14" x14ac:dyDescent="0.2">
      <c r="A196" s="140"/>
      <c r="B196" s="144"/>
      <c r="C196" s="147"/>
      <c r="D196" s="149"/>
      <c r="E196" s="149"/>
      <c r="F196" s="161"/>
      <c r="G196" s="144"/>
      <c r="H196" s="120"/>
      <c r="I196" s="201"/>
      <c r="J196" s="226"/>
      <c r="K196" s="6"/>
      <c r="L196" s="36"/>
      <c r="M196" s="86"/>
      <c r="N196" s="17"/>
    </row>
    <row r="197" spans="1:14" x14ac:dyDescent="0.2">
      <c r="A197" s="62"/>
      <c r="B197" s="63"/>
      <c r="C197" s="64"/>
      <c r="D197" s="65"/>
      <c r="E197" s="65"/>
      <c r="F197" s="73"/>
      <c r="G197" s="74"/>
      <c r="H197" s="99"/>
      <c r="I197" s="99"/>
      <c r="J197" s="69"/>
      <c r="K197" s="70"/>
      <c r="L197" s="70"/>
      <c r="M197" s="71"/>
      <c r="N197" s="264"/>
    </row>
    <row r="198" spans="1:14" x14ac:dyDescent="0.2">
      <c r="A198" s="140"/>
      <c r="B198" s="144"/>
      <c r="C198" s="64"/>
      <c r="D198" s="149"/>
      <c r="E198" s="149"/>
      <c r="F198" s="75"/>
      <c r="G198" s="170"/>
      <c r="H198" s="140"/>
      <c r="I198" s="201"/>
      <c r="J198" s="226"/>
      <c r="K198" s="6"/>
      <c r="L198" s="36"/>
      <c r="M198" s="86"/>
      <c r="N198" s="101"/>
    </row>
    <row r="199" spans="1:14" x14ac:dyDescent="0.2">
      <c r="A199" s="140"/>
      <c r="B199" s="144"/>
      <c r="C199" s="64"/>
      <c r="D199" s="149"/>
      <c r="E199" s="149"/>
      <c r="F199" s="75"/>
      <c r="G199" s="170"/>
      <c r="H199" s="140"/>
      <c r="I199" s="211"/>
      <c r="J199" s="239"/>
      <c r="K199" s="6"/>
      <c r="L199" s="59"/>
      <c r="M199" s="253"/>
      <c r="N199" s="101"/>
    </row>
    <row r="200" spans="1:14" x14ac:dyDescent="0.2">
      <c r="A200" s="140"/>
      <c r="B200" s="144"/>
      <c r="C200" s="147"/>
      <c r="D200" s="149"/>
      <c r="E200" s="149"/>
      <c r="F200" s="161"/>
      <c r="G200" s="145"/>
      <c r="H200" s="185"/>
      <c r="I200" s="201"/>
      <c r="J200" s="131"/>
      <c r="K200" s="6"/>
      <c r="L200" s="6"/>
      <c r="M200" s="86"/>
      <c r="N200" s="17"/>
    </row>
    <row r="201" spans="1:14" x14ac:dyDescent="0.2">
      <c r="A201" s="62"/>
      <c r="B201" s="91"/>
      <c r="C201" s="64"/>
      <c r="D201" s="93"/>
      <c r="E201" s="93"/>
      <c r="F201" s="66"/>
      <c r="G201" s="74"/>
      <c r="H201" s="106"/>
      <c r="I201" s="90"/>
      <c r="J201" s="69"/>
      <c r="K201" s="77"/>
      <c r="L201" s="11"/>
      <c r="M201" s="253"/>
      <c r="N201" s="101"/>
    </row>
    <row r="202" spans="1:14" x14ac:dyDescent="0.2">
      <c r="A202" s="140"/>
      <c r="B202" s="144"/>
      <c r="C202" s="64"/>
      <c r="D202" s="149"/>
      <c r="E202" s="149"/>
      <c r="F202" s="66"/>
      <c r="G202" s="129"/>
      <c r="H202" s="140"/>
      <c r="I202" s="211"/>
      <c r="J202" s="239"/>
      <c r="K202" s="77"/>
      <c r="L202" s="36"/>
      <c r="M202" s="86"/>
      <c r="N202" s="17"/>
    </row>
    <row r="203" spans="1:14" x14ac:dyDescent="0.2">
      <c r="A203" s="62"/>
      <c r="B203" s="63"/>
      <c r="C203" s="64"/>
      <c r="D203" s="65"/>
      <c r="E203" s="65"/>
      <c r="F203" s="75"/>
      <c r="G203" s="83"/>
      <c r="H203" s="62"/>
      <c r="I203" s="99"/>
      <c r="J203" s="132"/>
      <c r="K203" s="70"/>
      <c r="L203" s="81"/>
      <c r="M203" s="104"/>
      <c r="N203" s="254"/>
    </row>
    <row r="204" spans="1:14" x14ac:dyDescent="0.2">
      <c r="A204" s="140"/>
      <c r="B204" s="144"/>
      <c r="C204" s="64"/>
      <c r="D204" s="149"/>
      <c r="E204" s="149"/>
      <c r="F204" s="75"/>
      <c r="G204" s="170"/>
      <c r="H204" s="140"/>
      <c r="I204" s="201"/>
      <c r="J204" s="239"/>
      <c r="K204" s="70"/>
      <c r="L204" s="11"/>
      <c r="M204" s="253"/>
      <c r="N204" s="101"/>
    </row>
    <row r="205" spans="1:14" x14ac:dyDescent="0.25">
      <c r="A205" s="6"/>
      <c r="B205" s="33"/>
      <c r="C205" s="147"/>
      <c r="D205" s="35"/>
      <c r="E205" s="35"/>
      <c r="F205" s="158"/>
      <c r="G205" s="36"/>
      <c r="H205" s="37"/>
      <c r="I205" s="57"/>
      <c r="J205" s="223"/>
      <c r="K205" s="6"/>
      <c r="L205" s="33"/>
      <c r="M205" s="41"/>
      <c r="N205" s="17"/>
    </row>
    <row r="206" spans="1:14" x14ac:dyDescent="0.2">
      <c r="A206" s="6"/>
      <c r="B206" s="7"/>
      <c r="C206" s="147"/>
      <c r="D206" s="9"/>
      <c r="E206" s="9"/>
      <c r="F206" s="161"/>
      <c r="G206" s="29"/>
      <c r="H206" s="6"/>
      <c r="I206" s="48"/>
      <c r="J206" s="14"/>
      <c r="K206" s="6"/>
      <c r="L206" s="36"/>
      <c r="M206" s="16"/>
      <c r="N206" s="17"/>
    </row>
    <row r="207" spans="1:14" x14ac:dyDescent="0.2">
      <c r="A207" s="55"/>
      <c r="B207" s="7"/>
      <c r="C207" s="147"/>
      <c r="D207" s="9"/>
      <c r="E207" s="9"/>
      <c r="F207" s="161"/>
      <c r="G207" s="29"/>
      <c r="H207" s="6"/>
      <c r="I207" s="48"/>
      <c r="J207" s="14"/>
      <c r="K207" s="6"/>
      <c r="L207" s="36"/>
      <c r="M207" s="24"/>
      <c r="N207" s="17"/>
    </row>
    <row r="208" spans="1:14" x14ac:dyDescent="0.25">
      <c r="A208" s="6"/>
      <c r="B208" s="33"/>
      <c r="C208" s="147"/>
      <c r="D208" s="35"/>
      <c r="E208" s="35"/>
      <c r="F208" s="158"/>
      <c r="G208" s="36"/>
      <c r="H208" s="37"/>
      <c r="I208" s="57"/>
      <c r="J208" s="223"/>
      <c r="K208" s="6"/>
      <c r="L208" s="33"/>
      <c r="M208" s="41"/>
      <c r="N208" s="17"/>
    </row>
    <row r="209" spans="1:14" x14ac:dyDescent="0.25">
      <c r="A209" s="6"/>
      <c r="B209" s="33"/>
      <c r="C209" s="147"/>
      <c r="D209" s="35"/>
      <c r="E209" s="35"/>
      <c r="F209" s="158"/>
      <c r="G209" s="36"/>
      <c r="H209" s="37"/>
      <c r="I209" s="57"/>
      <c r="J209" s="223"/>
      <c r="K209" s="6"/>
      <c r="L209" s="36"/>
      <c r="M209" s="39"/>
      <c r="N209" s="265"/>
    </row>
    <row r="210" spans="1:14" x14ac:dyDescent="0.2">
      <c r="A210" s="77"/>
      <c r="B210" s="142"/>
      <c r="C210" s="64"/>
      <c r="D210" s="148"/>
      <c r="E210" s="148"/>
      <c r="F210" s="66"/>
      <c r="G210" s="165"/>
      <c r="H210" s="77"/>
      <c r="I210" s="209"/>
      <c r="J210" s="225"/>
      <c r="K210" s="70"/>
      <c r="L210" s="70"/>
      <c r="M210" s="248"/>
      <c r="N210" s="254"/>
    </row>
    <row r="211" spans="1:14" x14ac:dyDescent="0.2">
      <c r="A211" s="77"/>
      <c r="B211" s="142"/>
      <c r="C211" s="64"/>
      <c r="D211" s="148"/>
      <c r="E211" s="148"/>
      <c r="F211" s="73"/>
      <c r="G211" s="171"/>
      <c r="H211" s="183"/>
      <c r="I211" s="209"/>
      <c r="J211" s="225"/>
      <c r="K211" s="70"/>
      <c r="L211" s="70"/>
      <c r="M211" s="248"/>
      <c r="N211" s="254"/>
    </row>
    <row r="212" spans="1:14" x14ac:dyDescent="0.2">
      <c r="A212" s="77"/>
      <c r="B212" s="142"/>
      <c r="C212" s="64"/>
      <c r="D212" s="148"/>
      <c r="E212" s="148"/>
      <c r="F212" s="75"/>
      <c r="G212" s="165"/>
      <c r="H212" s="77"/>
      <c r="I212" s="197"/>
      <c r="J212" s="227"/>
      <c r="K212" s="70"/>
      <c r="L212" s="70"/>
      <c r="M212" s="249"/>
      <c r="N212" s="254"/>
    </row>
    <row r="213" spans="1:14" x14ac:dyDescent="0.2">
      <c r="A213" s="62"/>
      <c r="B213" s="63"/>
      <c r="C213" s="64"/>
      <c r="D213" s="65"/>
      <c r="E213" s="65"/>
      <c r="F213" s="75"/>
      <c r="G213" s="83"/>
      <c r="H213" s="62"/>
      <c r="I213" s="68"/>
      <c r="J213" s="69"/>
      <c r="K213" s="70"/>
      <c r="L213" s="81"/>
      <c r="M213" s="82"/>
      <c r="N213" s="72"/>
    </row>
    <row r="214" spans="1:14" x14ac:dyDescent="0.2">
      <c r="A214" s="140"/>
      <c r="B214" s="144"/>
      <c r="C214" s="64"/>
      <c r="D214" s="149"/>
      <c r="E214" s="149"/>
      <c r="F214" s="161"/>
      <c r="G214" s="170"/>
      <c r="H214" s="140"/>
      <c r="I214" s="201"/>
      <c r="J214" s="226"/>
      <c r="K214" s="6"/>
      <c r="L214" s="59"/>
      <c r="M214" s="253"/>
      <c r="N214" s="263"/>
    </row>
    <row r="215" spans="1:14" x14ac:dyDescent="0.2">
      <c r="A215" s="140"/>
      <c r="B215" s="144"/>
      <c r="C215" s="147"/>
      <c r="D215" s="149"/>
      <c r="E215" s="149"/>
      <c r="F215" s="158"/>
      <c r="G215" s="145"/>
      <c r="H215" s="124"/>
      <c r="I215" s="194"/>
      <c r="J215" s="226"/>
      <c r="K215" s="6"/>
      <c r="L215" s="6"/>
      <c r="M215" s="86"/>
      <c r="N215" s="263"/>
    </row>
    <row r="216" spans="1:14" x14ac:dyDescent="0.2">
      <c r="A216" s="62"/>
      <c r="B216" s="63"/>
      <c r="C216" s="64"/>
      <c r="D216" s="65"/>
      <c r="E216" s="65"/>
      <c r="F216" s="66"/>
      <c r="G216" s="67"/>
      <c r="H216" s="119"/>
      <c r="I216" s="99"/>
      <c r="J216" s="69"/>
      <c r="K216" s="70"/>
      <c r="L216" s="70"/>
      <c r="M216" s="71"/>
      <c r="N216" s="100"/>
    </row>
    <row r="217" spans="1:14" x14ac:dyDescent="0.2">
      <c r="A217" s="62"/>
      <c r="B217" s="63"/>
      <c r="C217" s="64"/>
      <c r="D217" s="65"/>
      <c r="E217" s="65"/>
      <c r="F217" s="73"/>
      <c r="G217" s="74"/>
      <c r="H217" s="99"/>
      <c r="I217" s="99"/>
      <c r="J217" s="69"/>
      <c r="K217" s="70"/>
      <c r="L217" s="70"/>
      <c r="M217" s="71"/>
      <c r="N217" s="100"/>
    </row>
    <row r="218" spans="1:14" x14ac:dyDescent="0.2">
      <c r="A218" s="62"/>
      <c r="B218" s="63"/>
      <c r="C218" s="64"/>
      <c r="D218" s="65"/>
      <c r="E218" s="65"/>
      <c r="F218" s="75"/>
      <c r="G218" s="83"/>
      <c r="H218" s="62"/>
      <c r="I218" s="99"/>
      <c r="J218" s="69"/>
      <c r="K218" s="70"/>
      <c r="L218" s="81"/>
      <c r="M218" s="82"/>
      <c r="N218" s="100"/>
    </row>
    <row r="219" spans="1:14" x14ac:dyDescent="0.2">
      <c r="A219" s="62"/>
      <c r="B219" s="63"/>
      <c r="C219" s="64"/>
      <c r="D219" s="65"/>
      <c r="E219" s="65"/>
      <c r="F219" s="75"/>
      <c r="G219" s="83"/>
      <c r="H219" s="62"/>
      <c r="I219" s="85"/>
      <c r="J219" s="69"/>
      <c r="K219" s="70"/>
      <c r="L219" s="81"/>
      <c r="M219" s="86"/>
      <c r="N219" s="100"/>
    </row>
    <row r="220" spans="1:14" x14ac:dyDescent="0.2">
      <c r="A220" s="6"/>
      <c r="B220" s="7"/>
      <c r="C220" s="64"/>
      <c r="D220" s="9"/>
      <c r="E220" s="9"/>
      <c r="F220" s="75"/>
      <c r="G220" s="29"/>
      <c r="H220" s="6"/>
      <c r="I220" s="48"/>
      <c r="J220" s="97"/>
      <c r="K220" s="6"/>
      <c r="L220" s="36"/>
      <c r="M220" s="16"/>
      <c r="N220" s="17"/>
    </row>
    <row r="221" spans="1:14" x14ac:dyDescent="0.2">
      <c r="A221" s="140"/>
      <c r="B221" s="144"/>
      <c r="C221" s="64"/>
      <c r="D221" s="149"/>
      <c r="E221" s="149"/>
      <c r="F221" s="75"/>
      <c r="G221" s="170"/>
      <c r="H221" s="140"/>
      <c r="I221" s="201"/>
      <c r="J221" s="226"/>
      <c r="K221" s="6"/>
      <c r="L221" s="59"/>
      <c r="M221" s="86"/>
      <c r="N221" s="241"/>
    </row>
    <row r="222" spans="1:14" x14ac:dyDescent="0.2">
      <c r="A222" s="140"/>
      <c r="B222" s="144"/>
      <c r="C222" s="64"/>
      <c r="D222" s="149"/>
      <c r="E222" s="149"/>
      <c r="F222" s="75"/>
      <c r="G222" s="170"/>
      <c r="H222" s="184"/>
      <c r="I222" s="201"/>
      <c r="J222" s="226"/>
      <c r="K222" s="102"/>
      <c r="L222" s="59"/>
      <c r="M222" s="253"/>
      <c r="N222" s="241"/>
    </row>
    <row r="223" spans="1:14" x14ac:dyDescent="0.2">
      <c r="A223" s="62"/>
      <c r="B223" s="63"/>
      <c r="C223" s="64"/>
      <c r="D223" s="65"/>
      <c r="E223" s="65"/>
      <c r="F223" s="66"/>
      <c r="G223" s="67"/>
      <c r="H223" s="134"/>
      <c r="I223" s="99"/>
      <c r="J223" s="69"/>
      <c r="K223" s="70"/>
      <c r="L223" s="70"/>
      <c r="M223" s="71"/>
      <c r="N223" s="241"/>
    </row>
    <row r="224" spans="1:14" x14ac:dyDescent="0.2">
      <c r="A224" s="62"/>
      <c r="B224" s="63"/>
      <c r="C224" s="64"/>
      <c r="D224" s="65"/>
      <c r="E224" s="65"/>
      <c r="F224" s="75"/>
      <c r="G224" s="76"/>
      <c r="H224" s="77"/>
      <c r="I224" s="78"/>
      <c r="J224" s="69"/>
      <c r="K224" s="70"/>
      <c r="L224" s="70"/>
      <c r="M224" s="79"/>
      <c r="N224" s="241"/>
    </row>
    <row r="225" spans="1:14" x14ac:dyDescent="0.2">
      <c r="A225" s="62"/>
      <c r="B225" s="63"/>
      <c r="C225" s="64"/>
      <c r="D225" s="65"/>
      <c r="E225" s="65"/>
      <c r="F225" s="75"/>
      <c r="G225" s="80"/>
      <c r="H225" s="77"/>
      <c r="I225" s="78"/>
      <c r="J225" s="69"/>
      <c r="K225" s="70"/>
      <c r="L225" s="81"/>
      <c r="M225" s="89"/>
      <c r="N225" s="263"/>
    </row>
    <row r="226" spans="1:14" x14ac:dyDescent="0.2">
      <c r="A226" s="62"/>
      <c r="B226" s="63"/>
      <c r="C226" s="64"/>
      <c r="D226" s="87"/>
      <c r="E226" s="65"/>
      <c r="F226" s="75"/>
      <c r="G226" s="80"/>
      <c r="H226" s="77"/>
      <c r="I226" s="78"/>
      <c r="J226" s="69"/>
      <c r="K226" s="70"/>
      <c r="L226" s="88"/>
      <c r="M226" s="89"/>
      <c r="N226" s="263"/>
    </row>
    <row r="227" spans="1:14" x14ac:dyDescent="0.2">
      <c r="A227" s="62"/>
      <c r="B227" s="63"/>
      <c r="C227" s="64"/>
      <c r="D227" s="65"/>
      <c r="E227" s="65"/>
      <c r="F227" s="75"/>
      <c r="G227" s="83"/>
      <c r="H227" s="84"/>
      <c r="I227" s="95"/>
      <c r="J227" s="69"/>
      <c r="K227" s="70"/>
      <c r="L227" s="88"/>
      <c r="M227" s="79"/>
      <c r="N227" s="241"/>
    </row>
    <row r="228" spans="1:14" x14ac:dyDescent="0.25">
      <c r="A228" s="62"/>
      <c r="B228" s="91"/>
      <c r="C228" s="64"/>
      <c r="D228" s="93"/>
      <c r="E228" s="93"/>
      <c r="F228" s="66"/>
      <c r="G228" s="67"/>
      <c r="H228" s="94"/>
      <c r="I228" s="99"/>
      <c r="J228" s="233"/>
      <c r="K228" s="77"/>
      <c r="L228" s="88"/>
      <c r="M228" s="105"/>
      <c r="N228" s="263"/>
    </row>
    <row r="229" spans="1:14" x14ac:dyDescent="0.2">
      <c r="A229" s="62"/>
      <c r="B229" s="91"/>
      <c r="C229" s="64"/>
      <c r="D229" s="93"/>
      <c r="E229" s="93"/>
      <c r="F229" s="66"/>
      <c r="G229" s="67"/>
      <c r="H229" s="94"/>
      <c r="I229" s="90"/>
      <c r="J229" s="69"/>
      <c r="K229" s="77"/>
      <c r="L229" s="88"/>
      <c r="M229" s="79"/>
      <c r="N229" s="263"/>
    </row>
    <row r="230" spans="1:14" x14ac:dyDescent="0.2">
      <c r="A230" s="140"/>
      <c r="B230" s="144"/>
      <c r="C230" s="147"/>
      <c r="D230" s="149"/>
      <c r="E230" s="149"/>
      <c r="F230" s="158"/>
      <c r="G230" s="145"/>
      <c r="H230" s="177"/>
      <c r="I230" s="196"/>
      <c r="J230" s="226"/>
      <c r="K230" s="6"/>
      <c r="L230" s="6"/>
      <c r="M230" s="86"/>
      <c r="N230" s="263"/>
    </row>
    <row r="231" spans="1:14" x14ac:dyDescent="0.2">
      <c r="A231" s="140"/>
      <c r="B231" s="144"/>
      <c r="C231" s="147"/>
      <c r="D231" s="149"/>
      <c r="E231" s="149"/>
      <c r="F231" s="161"/>
      <c r="G231" s="145"/>
      <c r="H231" s="185"/>
      <c r="I231" s="201"/>
      <c r="J231" s="131"/>
      <c r="K231" s="6"/>
      <c r="L231" s="6"/>
      <c r="M231" s="86"/>
      <c r="N231" s="263"/>
    </row>
    <row r="232" spans="1:14" x14ac:dyDescent="0.2">
      <c r="A232" s="6"/>
      <c r="B232" s="7"/>
      <c r="C232" s="8"/>
      <c r="D232" s="9"/>
      <c r="E232" s="9"/>
      <c r="F232" s="22"/>
      <c r="G232" s="7"/>
      <c r="H232" s="6"/>
      <c r="I232" s="48"/>
      <c r="J232" s="97"/>
      <c r="K232" s="6"/>
      <c r="L232" s="36"/>
      <c r="M232" s="24"/>
      <c r="N232" s="101"/>
    </row>
    <row r="233" spans="1:14" x14ac:dyDescent="0.2">
      <c r="A233" s="140"/>
      <c r="B233" s="144"/>
      <c r="C233" s="147"/>
      <c r="D233" s="149"/>
      <c r="E233" s="149"/>
      <c r="F233" s="161"/>
      <c r="G233" s="144"/>
      <c r="H233" s="140"/>
      <c r="I233" s="206"/>
      <c r="J233" s="226"/>
      <c r="K233" s="6"/>
      <c r="L233" s="36"/>
      <c r="M233" s="86"/>
      <c r="N233" s="101"/>
    </row>
    <row r="234" spans="1:14" x14ac:dyDescent="0.2">
      <c r="A234" s="140"/>
      <c r="B234" s="144"/>
      <c r="C234" s="147"/>
      <c r="D234" s="149"/>
      <c r="E234" s="149"/>
      <c r="F234" s="161"/>
      <c r="G234" s="170"/>
      <c r="H234" s="140"/>
      <c r="I234" s="201"/>
      <c r="J234" s="239"/>
      <c r="K234" s="6"/>
      <c r="L234" s="36"/>
      <c r="M234" s="253"/>
      <c r="N234" s="17"/>
    </row>
    <row r="235" spans="1:14" x14ac:dyDescent="0.2">
      <c r="A235" s="140"/>
      <c r="B235" s="144"/>
      <c r="C235" s="147"/>
      <c r="D235" s="149"/>
      <c r="E235" s="149"/>
      <c r="F235" s="161"/>
      <c r="G235" s="144"/>
      <c r="H235" s="140"/>
      <c r="I235" s="201"/>
      <c r="J235" s="239"/>
      <c r="K235" s="6"/>
      <c r="L235" s="11"/>
      <c r="M235" s="253"/>
      <c r="N235" s="101"/>
    </row>
    <row r="236" spans="1:14" x14ac:dyDescent="0.2">
      <c r="A236" s="62"/>
      <c r="B236" s="63"/>
      <c r="C236" s="64"/>
      <c r="D236" s="65"/>
      <c r="E236" s="65"/>
      <c r="F236" s="75"/>
      <c r="G236" s="83"/>
      <c r="H236" s="62"/>
      <c r="I236" s="95"/>
      <c r="J236" s="72"/>
      <c r="K236" s="122"/>
      <c r="L236" s="164"/>
      <c r="M236" s="144"/>
      <c r="N236" s="17"/>
    </row>
    <row r="237" spans="1:14" x14ac:dyDescent="0.2">
      <c r="A237" s="62"/>
      <c r="B237" s="91"/>
      <c r="C237" s="64"/>
      <c r="D237" s="93"/>
      <c r="E237" s="93"/>
      <c r="F237" s="66"/>
      <c r="G237" s="67"/>
      <c r="H237" s="94"/>
      <c r="I237" s="212"/>
      <c r="J237" s="235"/>
      <c r="K237" s="119"/>
      <c r="L237" s="245"/>
      <c r="M237" s="144"/>
      <c r="N237" s="101"/>
    </row>
    <row r="238" spans="1:14" x14ac:dyDescent="0.2">
      <c r="A238" s="140"/>
      <c r="B238" s="144"/>
      <c r="C238" s="147"/>
      <c r="D238" s="149"/>
      <c r="E238" s="149"/>
      <c r="F238" s="161"/>
      <c r="G238" s="144"/>
      <c r="H238" s="120"/>
      <c r="I238" s="201"/>
      <c r="J238" s="241"/>
      <c r="K238" s="120"/>
      <c r="L238" s="164"/>
      <c r="M238" s="241"/>
      <c r="N238" s="101"/>
    </row>
    <row r="239" spans="1:14" x14ac:dyDescent="0.25">
      <c r="A239" s="140"/>
      <c r="B239" s="145"/>
      <c r="C239" s="147"/>
      <c r="D239" s="151"/>
      <c r="E239" s="156"/>
      <c r="F239" s="158"/>
      <c r="G239" s="145"/>
      <c r="H239" s="133"/>
      <c r="I239" s="204"/>
      <c r="J239" s="232"/>
      <c r="K239" s="120"/>
      <c r="L239" s="244"/>
      <c r="M239" s="255"/>
      <c r="N239" s="101"/>
    </row>
    <row r="240" spans="1:14" x14ac:dyDescent="0.25">
      <c r="A240" s="140"/>
      <c r="B240" s="145"/>
      <c r="C240" s="147"/>
      <c r="D240" s="151"/>
      <c r="E240" s="156"/>
      <c r="F240" s="158"/>
      <c r="G240" s="173"/>
      <c r="H240" s="180"/>
      <c r="I240" s="204"/>
      <c r="J240" s="232"/>
      <c r="K240" s="120"/>
      <c r="L240" s="244"/>
      <c r="M240" s="255"/>
      <c r="N240" s="17"/>
    </row>
    <row r="241" spans="1:14" x14ac:dyDescent="0.2">
      <c r="A241" s="62"/>
      <c r="B241" s="63"/>
      <c r="C241" s="64"/>
      <c r="D241" s="65"/>
      <c r="E241" s="65"/>
      <c r="F241" s="66"/>
      <c r="G241" s="67"/>
      <c r="H241" s="62"/>
      <c r="I241" s="99"/>
      <c r="J241" s="72"/>
      <c r="K241" s="122"/>
      <c r="L241" s="212"/>
      <c r="M241" s="63"/>
      <c r="N241" s="17"/>
    </row>
    <row r="242" spans="1:14" x14ac:dyDescent="0.2">
      <c r="A242" s="62"/>
      <c r="B242" s="63"/>
      <c r="C242" s="64"/>
      <c r="D242" s="65"/>
      <c r="E242" s="65"/>
      <c r="F242" s="75"/>
      <c r="G242" s="83"/>
      <c r="H242" s="62"/>
      <c r="I242" s="202"/>
      <c r="J242" s="72"/>
      <c r="K242" s="122"/>
      <c r="L242" s="109"/>
      <c r="M242" s="72"/>
      <c r="N242" s="101"/>
    </row>
    <row r="243" spans="1:14" x14ac:dyDescent="0.2">
      <c r="A243" s="62"/>
      <c r="B243" s="63"/>
      <c r="C243" s="64"/>
      <c r="D243" s="87"/>
      <c r="E243" s="65"/>
      <c r="F243" s="75"/>
      <c r="G243" s="83"/>
      <c r="H243" s="62"/>
      <c r="I243" s="85"/>
      <c r="J243" s="132"/>
      <c r="K243" s="122"/>
      <c r="L243" s="111"/>
      <c r="M243" s="110"/>
      <c r="N243" s="17"/>
    </row>
    <row r="244" spans="1:14" x14ac:dyDescent="0.2">
      <c r="A244" s="62"/>
      <c r="B244" s="63"/>
      <c r="C244" s="64"/>
      <c r="D244" s="65"/>
      <c r="E244" s="65"/>
      <c r="F244" s="75"/>
      <c r="G244" s="83"/>
      <c r="H244" s="62"/>
      <c r="I244" s="95"/>
      <c r="J244" s="132"/>
      <c r="K244" s="122"/>
      <c r="L244" s="111"/>
      <c r="M244" s="72"/>
      <c r="N244" s="17"/>
    </row>
    <row r="245" spans="1:14" x14ac:dyDescent="0.2">
      <c r="A245" s="62"/>
      <c r="B245" s="91"/>
      <c r="C245" s="64"/>
      <c r="D245" s="93"/>
      <c r="E245" s="93"/>
      <c r="F245" s="66"/>
      <c r="G245" s="67"/>
      <c r="H245" s="94"/>
      <c r="I245" s="90"/>
      <c r="J245" s="72"/>
      <c r="K245" s="119"/>
      <c r="L245" s="111"/>
      <c r="M245" s="112"/>
      <c r="N245" s="101"/>
    </row>
    <row r="246" spans="1:14" x14ac:dyDescent="0.2">
      <c r="A246" s="77"/>
      <c r="B246" s="142"/>
      <c r="C246" s="64"/>
      <c r="D246" s="150"/>
      <c r="E246" s="148"/>
      <c r="F246" s="75"/>
      <c r="G246" s="166"/>
      <c r="H246" s="77"/>
      <c r="I246" s="197"/>
      <c r="J246" s="225"/>
      <c r="K246" s="122"/>
      <c r="L246" s="246"/>
      <c r="M246" s="260"/>
      <c r="N246" s="254"/>
    </row>
    <row r="247" spans="1:14" x14ac:dyDescent="0.2">
      <c r="A247" s="77"/>
      <c r="B247" s="142"/>
      <c r="C247" s="64"/>
      <c r="D247" s="148"/>
      <c r="E247" s="148"/>
      <c r="F247" s="73"/>
      <c r="G247" s="171"/>
      <c r="H247" s="186"/>
      <c r="I247" s="203"/>
      <c r="J247" s="225"/>
      <c r="K247" s="122"/>
      <c r="L247" s="247"/>
      <c r="M247" s="142"/>
      <c r="N247" s="254"/>
    </row>
    <row r="248" spans="1:14" x14ac:dyDescent="0.2">
      <c r="A248" s="77"/>
      <c r="B248" s="142"/>
      <c r="C248" s="64"/>
      <c r="D248" s="148"/>
      <c r="E248" s="148"/>
      <c r="F248" s="75"/>
      <c r="G248" s="165"/>
      <c r="H248" s="77"/>
      <c r="I248" s="197"/>
      <c r="J248" s="225"/>
      <c r="K248" s="122"/>
      <c r="L248" s="247"/>
      <c r="M248" s="254"/>
      <c r="N248" s="254"/>
    </row>
    <row r="249" spans="1:14" x14ac:dyDescent="0.2">
      <c r="A249" s="77"/>
      <c r="B249" s="142"/>
      <c r="C249" s="64"/>
      <c r="D249" s="148"/>
      <c r="E249" s="148"/>
      <c r="F249" s="75"/>
      <c r="G249" s="166"/>
      <c r="H249" s="77"/>
      <c r="I249" s="203"/>
      <c r="J249" s="225"/>
      <c r="K249" s="122"/>
      <c r="L249" s="243"/>
      <c r="M249" s="254"/>
      <c r="N249" s="254"/>
    </row>
    <row r="250" spans="1:14" x14ac:dyDescent="0.2">
      <c r="A250" s="77"/>
      <c r="B250" s="142"/>
      <c r="C250" s="64"/>
      <c r="D250" s="148"/>
      <c r="E250" s="148"/>
      <c r="F250" s="75"/>
      <c r="G250" s="166"/>
      <c r="H250" s="77"/>
      <c r="I250" s="215"/>
      <c r="J250" s="225"/>
      <c r="K250" s="122"/>
      <c r="L250" s="246"/>
      <c r="M250" s="254"/>
      <c r="N250" s="254"/>
    </row>
    <row r="251" spans="1:14" x14ac:dyDescent="0.2">
      <c r="A251" s="77"/>
      <c r="B251" s="142"/>
      <c r="C251" s="64"/>
      <c r="D251" s="148"/>
      <c r="E251" s="148"/>
      <c r="F251" s="66"/>
      <c r="G251" s="165"/>
      <c r="H251" s="77"/>
      <c r="I251" s="203"/>
      <c r="J251" s="225"/>
      <c r="K251" s="122"/>
      <c r="L251" s="247"/>
      <c r="M251" s="142"/>
      <c r="N251" s="17"/>
    </row>
    <row r="252" spans="1:14" x14ac:dyDescent="0.2">
      <c r="A252" s="77"/>
      <c r="B252" s="142"/>
      <c r="C252" s="64"/>
      <c r="D252" s="148"/>
      <c r="E252" s="148"/>
      <c r="F252" s="66"/>
      <c r="G252" s="165"/>
      <c r="H252" s="77"/>
      <c r="I252" s="203"/>
      <c r="J252" s="225"/>
      <c r="K252" s="108"/>
      <c r="L252" s="247"/>
      <c r="M252" s="142"/>
      <c r="N252" s="101"/>
    </row>
    <row r="253" spans="1:14" x14ac:dyDescent="0.2">
      <c r="A253" s="77"/>
      <c r="B253" s="142"/>
      <c r="C253" s="64"/>
      <c r="D253" s="148"/>
      <c r="E253" s="148"/>
      <c r="F253" s="75"/>
      <c r="G253" s="165"/>
      <c r="H253" s="77"/>
      <c r="I253" s="197"/>
      <c r="J253" s="225"/>
      <c r="K253" s="108"/>
      <c r="L253" s="247"/>
      <c r="M253" s="254"/>
      <c r="N253" s="17"/>
    </row>
    <row r="254" spans="1:14" x14ac:dyDescent="0.2">
      <c r="A254" s="77"/>
      <c r="B254" s="142"/>
      <c r="C254" s="64"/>
      <c r="D254" s="148"/>
      <c r="E254" s="148"/>
      <c r="F254" s="75"/>
      <c r="G254" s="166"/>
      <c r="H254" s="77"/>
      <c r="I254" s="203"/>
      <c r="J254" s="225"/>
      <c r="K254" s="108"/>
      <c r="L254" s="243"/>
      <c r="M254" s="254"/>
      <c r="N254" s="17"/>
    </row>
    <row r="255" spans="1:14" x14ac:dyDescent="0.2">
      <c r="A255" s="77"/>
      <c r="B255" s="142"/>
      <c r="C255" s="64"/>
      <c r="D255" s="150"/>
      <c r="E255" s="148"/>
      <c r="F255" s="75"/>
      <c r="G255" s="166"/>
      <c r="H255" s="77"/>
      <c r="I255" s="197"/>
      <c r="J255" s="225"/>
      <c r="K255" s="108"/>
      <c r="L255" s="246"/>
      <c r="M255" s="260"/>
      <c r="N255" s="101"/>
    </row>
    <row r="256" spans="1:14" x14ac:dyDescent="0.25">
      <c r="A256" s="77"/>
      <c r="B256" s="107"/>
      <c r="C256" s="64"/>
      <c r="D256" s="153"/>
      <c r="E256" s="152"/>
      <c r="F256" s="66"/>
      <c r="G256" s="165"/>
      <c r="H256" s="182"/>
      <c r="I256" s="215"/>
      <c r="J256" s="242"/>
      <c r="K256" s="122"/>
      <c r="L256" s="246"/>
      <c r="M256" s="254"/>
      <c r="N256" s="101"/>
    </row>
    <row r="257" spans="1:14" x14ac:dyDescent="0.2">
      <c r="A257" s="77"/>
      <c r="B257" s="142"/>
      <c r="C257" s="64"/>
      <c r="D257" s="148"/>
      <c r="E257" s="148"/>
      <c r="F257" s="75"/>
      <c r="G257" s="166"/>
      <c r="H257" s="77"/>
      <c r="I257" s="215"/>
      <c r="J257" s="225"/>
      <c r="K257" s="108"/>
      <c r="L257" s="246"/>
      <c r="M257" s="262"/>
      <c r="N257" s="17"/>
    </row>
    <row r="258" spans="1:14" x14ac:dyDescent="0.2">
      <c r="A258" s="6"/>
      <c r="B258" s="7"/>
      <c r="C258" s="64"/>
      <c r="D258" s="9"/>
      <c r="E258" s="9"/>
      <c r="F258" s="75"/>
      <c r="G258" s="29"/>
      <c r="H258" s="6"/>
      <c r="I258" s="48"/>
      <c r="J258" s="97"/>
      <c r="K258" s="122"/>
      <c r="L258" s="113"/>
      <c r="M258" s="7"/>
      <c r="N258" s="17"/>
    </row>
    <row r="259" spans="1:14" x14ac:dyDescent="0.2">
      <c r="A259" s="6"/>
      <c r="B259" s="7"/>
      <c r="C259" s="64"/>
      <c r="D259" s="9"/>
      <c r="E259" s="9"/>
      <c r="F259" s="75"/>
      <c r="G259" s="29"/>
      <c r="H259" s="6"/>
      <c r="I259" s="48"/>
      <c r="J259" s="97"/>
      <c r="K259" s="108"/>
      <c r="L259" s="114"/>
      <c r="M259" s="101"/>
      <c r="N259" s="101"/>
    </row>
    <row r="260" spans="1:14" x14ac:dyDescent="0.2">
      <c r="A260" s="6"/>
      <c r="B260" s="7"/>
      <c r="C260" s="64"/>
      <c r="D260" s="9"/>
      <c r="E260" s="9"/>
      <c r="F260" s="75"/>
      <c r="G260" s="29"/>
      <c r="H260" s="6"/>
      <c r="I260" s="48"/>
      <c r="J260" s="97"/>
      <c r="K260" s="108"/>
      <c r="L260" s="113"/>
      <c r="M260" s="101"/>
      <c r="N260" s="101"/>
    </row>
    <row r="261" spans="1:14" x14ac:dyDescent="0.2">
      <c r="A261" s="6"/>
      <c r="B261" s="7"/>
      <c r="C261" s="64"/>
      <c r="D261" s="9"/>
      <c r="E261" s="9"/>
      <c r="F261" s="75"/>
      <c r="G261" s="29"/>
      <c r="H261" s="6"/>
      <c r="I261" s="48"/>
      <c r="J261" s="97"/>
      <c r="K261" s="108"/>
      <c r="L261" s="113"/>
      <c r="M261" s="101"/>
      <c r="N261" s="17"/>
    </row>
    <row r="262" spans="1:14" x14ac:dyDescent="0.2">
      <c r="A262" s="6"/>
      <c r="B262" s="7"/>
      <c r="C262" s="64"/>
      <c r="D262" s="9"/>
      <c r="E262" s="9"/>
      <c r="F262" s="163"/>
      <c r="G262" s="29"/>
      <c r="H262" s="6"/>
      <c r="I262" s="48"/>
      <c r="J262" s="97"/>
      <c r="K262" s="108"/>
      <c r="L262" s="113"/>
      <c r="M262" s="101"/>
      <c r="N262" s="101"/>
    </row>
    <row r="263" spans="1:14" x14ac:dyDescent="0.2">
      <c r="A263" s="6"/>
      <c r="B263" s="7"/>
      <c r="C263" s="64"/>
      <c r="D263" s="9"/>
      <c r="E263" s="9"/>
      <c r="F263" s="75"/>
      <c r="G263" s="29"/>
      <c r="H263" s="6"/>
      <c r="I263" s="48"/>
      <c r="J263" s="103"/>
      <c r="K263" s="122"/>
      <c r="L263" s="114"/>
      <c r="M263" s="7"/>
      <c r="N263" s="101"/>
    </row>
    <row r="264" spans="1:14" x14ac:dyDescent="0.2">
      <c r="A264" s="6"/>
      <c r="B264" s="7"/>
      <c r="C264" s="64"/>
      <c r="D264" s="9"/>
      <c r="E264" s="9"/>
      <c r="F264" s="75"/>
      <c r="G264" s="29"/>
      <c r="H264" s="6"/>
      <c r="I264" s="48"/>
      <c r="J264" s="1"/>
      <c r="K264" s="122"/>
      <c r="L264" s="113"/>
      <c r="M264" s="118"/>
      <c r="N264" s="17"/>
    </row>
    <row r="265" spans="1:14" x14ac:dyDescent="0.2">
      <c r="A265" s="6"/>
      <c r="B265" s="56"/>
      <c r="C265" s="147"/>
      <c r="D265" s="9"/>
      <c r="E265" s="9"/>
      <c r="F265" s="161"/>
      <c r="G265" s="29"/>
      <c r="H265" s="6"/>
      <c r="I265" s="48"/>
      <c r="J265" s="14"/>
      <c r="K265" s="120"/>
      <c r="L265" s="113"/>
      <c r="M265" s="7"/>
      <c r="N265" s="17"/>
    </row>
    <row r="266" spans="1:14" x14ac:dyDescent="0.2">
      <c r="A266" s="6"/>
      <c r="B266" s="7"/>
      <c r="C266" s="8"/>
      <c r="D266" s="9"/>
      <c r="E266" s="9"/>
      <c r="F266" s="22"/>
      <c r="G266" s="7"/>
      <c r="H266" s="6"/>
      <c r="I266" s="48"/>
      <c r="J266" s="103"/>
      <c r="K266" s="6"/>
      <c r="L266" s="114"/>
      <c r="M266" s="7"/>
      <c r="N266" s="101"/>
    </row>
    <row r="267" spans="1:14" x14ac:dyDescent="0.2">
      <c r="A267" s="6"/>
      <c r="B267" s="7"/>
      <c r="C267" s="8"/>
      <c r="D267" s="9"/>
      <c r="E267" s="9"/>
      <c r="F267" s="22"/>
      <c r="G267" s="7"/>
      <c r="H267" s="6"/>
      <c r="I267" s="48"/>
      <c r="J267" s="103"/>
      <c r="K267" s="6"/>
      <c r="L267" s="114"/>
      <c r="M267" s="7"/>
      <c r="N267" s="101"/>
    </row>
    <row r="268" spans="1:14" x14ac:dyDescent="0.2">
      <c r="A268" s="6"/>
      <c r="B268" s="7"/>
      <c r="C268" s="8"/>
      <c r="D268" s="9"/>
      <c r="E268" s="9"/>
      <c r="F268" s="22"/>
      <c r="G268" s="29"/>
      <c r="H268" s="6"/>
      <c r="I268" s="48"/>
      <c r="J268" s="14"/>
      <c r="K268" s="6"/>
      <c r="L268" s="113"/>
      <c r="M268" s="7"/>
      <c r="N268" s="17"/>
    </row>
    <row r="269" spans="1:14" x14ac:dyDescent="0.2">
      <c r="A269" s="6"/>
      <c r="B269" s="7"/>
      <c r="C269" s="8"/>
      <c r="D269" s="9"/>
      <c r="E269" s="9"/>
      <c r="F269" s="22"/>
      <c r="G269" s="29"/>
      <c r="H269" s="6"/>
      <c r="I269" s="48"/>
      <c r="J269" s="103"/>
      <c r="K269" s="6"/>
      <c r="L269" s="113"/>
      <c r="M269" s="7"/>
      <c r="N269" s="17"/>
    </row>
    <row r="270" spans="1:14" x14ac:dyDescent="0.2">
      <c r="A270" s="6"/>
      <c r="B270" s="7"/>
      <c r="C270" s="8"/>
      <c r="D270" s="9"/>
      <c r="E270" s="9"/>
      <c r="F270" s="22"/>
      <c r="G270" s="29"/>
      <c r="H270" s="6"/>
      <c r="I270" s="48"/>
      <c r="J270" s="14"/>
      <c r="K270" s="6"/>
      <c r="L270" s="113"/>
      <c r="M270" s="7"/>
      <c r="N270" s="17"/>
    </row>
    <row r="271" spans="1:14" x14ac:dyDescent="0.2">
      <c r="A271" s="6"/>
      <c r="B271" s="7"/>
      <c r="C271" s="8"/>
      <c r="D271" s="9"/>
      <c r="E271" s="9"/>
      <c r="F271" s="22"/>
      <c r="G271" s="7"/>
      <c r="H271" s="6"/>
      <c r="I271" s="48"/>
      <c r="J271" s="103"/>
      <c r="K271" s="6"/>
      <c r="L271" s="114"/>
      <c r="M271" s="7"/>
      <c r="N271" s="101"/>
    </row>
    <row r="272" spans="1:14" x14ac:dyDescent="0.2">
      <c r="A272" s="6"/>
      <c r="B272" s="7"/>
      <c r="C272" s="8"/>
      <c r="D272" s="9"/>
      <c r="E272" s="9"/>
      <c r="F272" s="22"/>
      <c r="G272" s="7"/>
      <c r="H272" s="6"/>
      <c r="I272" s="48"/>
      <c r="J272" s="103"/>
      <c r="K272" s="6"/>
      <c r="L272" s="114"/>
      <c r="M272" s="7"/>
      <c r="N272" s="101"/>
    </row>
    <row r="273" spans="1:14" x14ac:dyDescent="0.2">
      <c r="A273" s="6"/>
      <c r="B273" s="7"/>
      <c r="C273" s="8"/>
      <c r="D273" s="9"/>
      <c r="E273" s="9"/>
      <c r="F273" s="22"/>
      <c r="G273" s="29"/>
      <c r="H273" s="6"/>
      <c r="I273" s="48"/>
      <c r="J273" s="14"/>
      <c r="K273" s="6"/>
      <c r="L273" s="113"/>
      <c r="M273" s="7"/>
      <c r="N273" s="17"/>
    </row>
    <row r="274" spans="1:14" x14ac:dyDescent="0.2">
      <c r="A274" s="6"/>
      <c r="B274" s="7"/>
      <c r="C274" s="8"/>
      <c r="D274" s="9"/>
      <c r="E274" s="9"/>
      <c r="F274" s="22"/>
      <c r="G274" s="29"/>
      <c r="H274" s="6"/>
      <c r="I274" s="48"/>
      <c r="J274" s="103"/>
      <c r="K274" s="6"/>
      <c r="L274" s="113"/>
      <c r="M274" s="7"/>
      <c r="N274" s="17"/>
    </row>
    <row r="275" spans="1:14" x14ac:dyDescent="0.2">
      <c r="A275" s="6"/>
      <c r="B275" s="7"/>
      <c r="C275" s="8"/>
      <c r="D275" s="9"/>
      <c r="E275" s="9"/>
      <c r="F275" s="22"/>
      <c r="G275" s="29"/>
      <c r="H275" s="6"/>
      <c r="I275" s="48"/>
      <c r="J275" s="14"/>
      <c r="K275" s="6"/>
      <c r="L275" s="113"/>
      <c r="M275" s="7"/>
      <c r="N275" s="17"/>
    </row>
    <row r="276" spans="1:14" x14ac:dyDescent="0.2">
      <c r="A276" s="6"/>
      <c r="B276" s="7"/>
      <c r="C276" s="8"/>
      <c r="D276" s="9"/>
      <c r="E276" s="9"/>
      <c r="F276" s="22"/>
      <c r="G276" s="7"/>
      <c r="H276" s="6"/>
      <c r="I276" s="48"/>
      <c r="J276" s="103"/>
      <c r="K276" s="6"/>
      <c r="L276" s="114"/>
      <c r="M276" s="7"/>
      <c r="N276" s="101"/>
    </row>
    <row r="277" spans="1:14" x14ac:dyDescent="0.2">
      <c r="A277" s="6"/>
      <c r="B277" s="7"/>
      <c r="C277" s="8"/>
      <c r="D277" s="9"/>
      <c r="E277" s="9"/>
      <c r="F277" s="22"/>
      <c r="G277" s="7"/>
      <c r="H277" s="6"/>
      <c r="I277" s="48"/>
      <c r="J277" s="103"/>
      <c r="K277" s="6"/>
      <c r="L277" s="114"/>
      <c r="M277" s="7"/>
      <c r="N277" s="101"/>
    </row>
    <row r="278" spans="1:14" x14ac:dyDescent="0.2">
      <c r="A278" s="6"/>
      <c r="B278" s="7"/>
      <c r="C278" s="8"/>
      <c r="D278" s="9"/>
      <c r="E278" s="9"/>
      <c r="F278" s="22"/>
      <c r="G278" s="29"/>
      <c r="H278" s="6"/>
      <c r="I278" s="48"/>
      <c r="J278" s="14"/>
      <c r="K278" s="6"/>
      <c r="L278" s="113"/>
      <c r="M278" s="7"/>
      <c r="N278" s="17"/>
    </row>
    <row r="279" spans="1:14" x14ac:dyDescent="0.2">
      <c r="A279" s="6"/>
      <c r="B279" s="7"/>
      <c r="C279" s="8"/>
      <c r="D279" s="9"/>
      <c r="E279" s="9"/>
      <c r="F279" s="22"/>
      <c r="G279" s="29"/>
      <c r="H279" s="6"/>
      <c r="I279" s="48"/>
      <c r="J279" s="103"/>
      <c r="K279" s="6"/>
      <c r="L279" s="113"/>
      <c r="M279" s="7"/>
      <c r="N279" s="17"/>
    </row>
    <row r="280" spans="1:14" x14ac:dyDescent="0.2">
      <c r="A280" s="6"/>
      <c r="B280" s="7"/>
      <c r="C280" s="8"/>
      <c r="D280" s="9"/>
      <c r="E280" s="9"/>
      <c r="F280" s="22"/>
      <c r="G280" s="29"/>
      <c r="H280" s="6"/>
      <c r="I280" s="48"/>
      <c r="J280" s="14"/>
      <c r="K280" s="6"/>
      <c r="L280" s="113"/>
      <c r="M280" s="7"/>
      <c r="N280" s="17"/>
    </row>
    <row r="281" spans="1:14" x14ac:dyDescent="0.2">
      <c r="A281" s="6"/>
      <c r="B281" s="7"/>
      <c r="C281" s="8"/>
      <c r="D281" s="9"/>
      <c r="E281" s="9"/>
      <c r="F281" s="22"/>
      <c r="G281" s="7"/>
      <c r="H281" s="6"/>
      <c r="I281" s="48"/>
      <c r="J281" s="103"/>
      <c r="K281" s="6"/>
      <c r="L281" s="114"/>
      <c r="M281" s="7"/>
      <c r="N281" s="101"/>
    </row>
    <row r="282" spans="1:14" x14ac:dyDescent="0.2">
      <c r="A282" s="6"/>
      <c r="B282" s="7"/>
      <c r="C282" s="8"/>
      <c r="D282" s="9"/>
      <c r="E282" s="9"/>
      <c r="F282" s="22"/>
      <c r="G282" s="7"/>
      <c r="H282" s="6"/>
      <c r="I282" s="48"/>
      <c r="J282" s="103"/>
      <c r="K282" s="6"/>
      <c r="L282" s="114"/>
      <c r="M282" s="7"/>
      <c r="N282" s="101"/>
    </row>
    <row r="283" spans="1:14" x14ac:dyDescent="0.2">
      <c r="A283" s="6"/>
      <c r="B283" s="7"/>
      <c r="C283" s="8"/>
      <c r="D283" s="9"/>
      <c r="E283" s="9"/>
      <c r="F283" s="22"/>
      <c r="G283" s="29"/>
      <c r="H283" s="6"/>
      <c r="I283" s="48"/>
      <c r="J283" s="14"/>
      <c r="K283" s="6"/>
      <c r="L283" s="113"/>
      <c r="M283" s="7"/>
      <c r="N283" s="17"/>
    </row>
    <row r="284" spans="1:14" x14ac:dyDescent="0.2">
      <c r="A284" s="6"/>
      <c r="B284" s="7"/>
      <c r="C284" s="8"/>
      <c r="D284" s="9"/>
      <c r="E284" s="9"/>
      <c r="F284" s="22"/>
      <c r="G284" s="29"/>
      <c r="H284" s="6"/>
      <c r="I284" s="48"/>
      <c r="J284" s="103"/>
      <c r="K284" s="6"/>
      <c r="L284" s="113"/>
      <c r="M284" s="7"/>
      <c r="N284" s="17"/>
    </row>
    <row r="285" spans="1:14" x14ac:dyDescent="0.2">
      <c r="A285" s="6"/>
      <c r="B285" s="7"/>
      <c r="C285" s="8"/>
      <c r="D285" s="9"/>
      <c r="E285" s="9"/>
      <c r="F285" s="22"/>
      <c r="G285" s="29"/>
      <c r="H285" s="6"/>
      <c r="I285" s="48"/>
      <c r="J285" s="14"/>
      <c r="K285" s="6"/>
      <c r="L285" s="113"/>
      <c r="M285" s="7"/>
      <c r="N285" s="17"/>
    </row>
    <row r="286" spans="1:14" x14ac:dyDescent="0.2">
      <c r="A286" s="6"/>
      <c r="B286" s="7"/>
      <c r="C286" s="8"/>
      <c r="D286" s="9"/>
      <c r="E286" s="9"/>
      <c r="F286" s="22"/>
      <c r="G286" s="7"/>
      <c r="H286" s="6"/>
      <c r="I286" s="48"/>
      <c r="J286" s="103"/>
      <c r="K286" s="6"/>
      <c r="L286" s="114"/>
      <c r="M286" s="7"/>
      <c r="N286" s="101"/>
    </row>
    <row r="287" spans="1:14" x14ac:dyDescent="0.2">
      <c r="A287" s="6"/>
      <c r="B287" s="7"/>
      <c r="C287" s="8"/>
      <c r="D287" s="9"/>
      <c r="E287" s="9"/>
      <c r="F287" s="22"/>
      <c r="G287" s="7"/>
      <c r="H287" s="6"/>
      <c r="I287" s="48"/>
      <c r="J287" s="103"/>
      <c r="K287" s="6"/>
      <c r="L287" s="114"/>
      <c r="M287" s="7"/>
      <c r="N287" s="101"/>
    </row>
    <row r="288" spans="1:14" x14ac:dyDescent="0.2">
      <c r="A288" s="6"/>
      <c r="B288" s="7"/>
      <c r="C288" s="8"/>
      <c r="D288" s="9"/>
      <c r="E288" s="9"/>
      <c r="F288" s="22"/>
      <c r="G288" s="29"/>
      <c r="H288" s="6"/>
      <c r="I288" s="48"/>
      <c r="J288" s="14"/>
      <c r="K288" s="6"/>
      <c r="L288" s="113"/>
      <c r="M288" s="7"/>
      <c r="N288" s="17"/>
    </row>
    <row r="289" spans="1:14" x14ac:dyDescent="0.2">
      <c r="A289" s="6"/>
      <c r="B289" s="7"/>
      <c r="C289" s="8"/>
      <c r="D289" s="9"/>
      <c r="E289" s="9"/>
      <c r="F289" s="22"/>
      <c r="G289" s="29"/>
      <c r="H289" s="6"/>
      <c r="I289" s="48"/>
      <c r="J289" s="103"/>
      <c r="K289" s="6"/>
      <c r="L289" s="113"/>
      <c r="M289" s="7"/>
      <c r="N289" s="17"/>
    </row>
    <row r="290" spans="1:14" x14ac:dyDescent="0.2">
      <c r="A290" s="6"/>
      <c r="B290" s="7"/>
      <c r="C290" s="8"/>
      <c r="D290" s="9"/>
      <c r="E290" s="9"/>
      <c r="F290" s="22"/>
      <c r="G290" s="29"/>
      <c r="H290" s="6"/>
      <c r="I290" s="48"/>
      <c r="J290" s="14"/>
      <c r="K290" s="6"/>
      <c r="L290" s="113"/>
      <c r="M290" s="7"/>
      <c r="N290" s="17"/>
    </row>
    <row r="291" spans="1:14" x14ac:dyDescent="0.2">
      <c r="A291" s="6"/>
      <c r="B291" s="7"/>
      <c r="C291" s="8"/>
      <c r="D291" s="9"/>
      <c r="E291" s="9"/>
      <c r="F291" s="22"/>
      <c r="G291" s="7"/>
      <c r="H291" s="6"/>
      <c r="I291" s="48"/>
      <c r="J291" s="103"/>
      <c r="K291" s="6"/>
      <c r="L291" s="114"/>
      <c r="M291" s="7"/>
      <c r="N291" s="101"/>
    </row>
    <row r="292" spans="1:14" x14ac:dyDescent="0.2">
      <c r="A292" s="6"/>
      <c r="B292" s="7"/>
      <c r="C292" s="8"/>
      <c r="D292" s="9"/>
      <c r="E292" s="9"/>
      <c r="F292" s="22"/>
      <c r="G292" s="7"/>
      <c r="H292" s="6"/>
      <c r="I292" s="48"/>
      <c r="J292" s="103"/>
      <c r="K292" s="6"/>
      <c r="L292" s="114"/>
      <c r="M292" s="7"/>
      <c r="N292" s="101"/>
    </row>
    <row r="293" spans="1:14" x14ac:dyDescent="0.2">
      <c r="A293" s="6"/>
      <c r="B293" s="7"/>
      <c r="C293" s="8"/>
      <c r="D293" s="9"/>
      <c r="E293" s="9"/>
      <c r="F293" s="22"/>
      <c r="G293" s="29"/>
      <c r="H293" s="6"/>
      <c r="I293" s="48"/>
      <c r="J293" s="14"/>
      <c r="K293" s="6"/>
      <c r="L293" s="113"/>
      <c r="M293" s="7"/>
      <c r="N293" s="17"/>
    </row>
    <row r="294" spans="1:14" x14ac:dyDescent="0.2">
      <c r="A294" s="6"/>
      <c r="B294" s="7"/>
      <c r="C294" s="8"/>
      <c r="D294" s="9"/>
      <c r="E294" s="9"/>
      <c r="F294" s="22"/>
      <c r="G294" s="29"/>
      <c r="H294" s="6"/>
      <c r="I294" s="48"/>
      <c r="J294" s="103"/>
      <c r="K294" s="6"/>
      <c r="L294" s="113"/>
      <c r="M294" s="7"/>
      <c r="N294" s="17"/>
    </row>
    <row r="295" spans="1:14" x14ac:dyDescent="0.2">
      <c r="A295" s="6"/>
      <c r="B295" s="7"/>
      <c r="C295" s="8"/>
      <c r="D295" s="9"/>
      <c r="E295" s="9"/>
      <c r="F295" s="22"/>
      <c r="G295" s="29"/>
      <c r="H295" s="6"/>
      <c r="I295" s="48"/>
      <c r="J295" s="14"/>
      <c r="K295" s="6"/>
      <c r="L295" s="113"/>
      <c r="M295" s="7"/>
      <c r="N295" s="17"/>
    </row>
    <row r="296" spans="1:14" x14ac:dyDescent="0.2">
      <c r="A296" s="6"/>
      <c r="B296" s="7"/>
      <c r="C296" s="8"/>
      <c r="D296" s="9"/>
      <c r="E296" s="9"/>
      <c r="F296" s="22"/>
      <c r="G296" s="7"/>
      <c r="H296" s="6"/>
      <c r="I296" s="48"/>
      <c r="J296" s="103"/>
      <c r="K296" s="6"/>
      <c r="L296" s="114"/>
      <c r="M296" s="7"/>
      <c r="N296" s="101"/>
    </row>
    <row r="297" spans="1:14" x14ac:dyDescent="0.2">
      <c r="A297" s="6"/>
      <c r="B297" s="7"/>
      <c r="C297" s="8"/>
      <c r="D297" s="9"/>
      <c r="E297" s="9"/>
      <c r="F297" s="22"/>
      <c r="G297" s="7"/>
      <c r="H297" s="6"/>
      <c r="I297" s="48"/>
      <c r="J297" s="103"/>
      <c r="K297" s="6"/>
      <c r="L297" s="114"/>
      <c r="M297" s="7"/>
      <c r="N297" s="101"/>
    </row>
    <row r="298" spans="1:14" x14ac:dyDescent="0.2">
      <c r="A298" s="6"/>
      <c r="B298" s="7"/>
      <c r="C298" s="8"/>
      <c r="D298" s="9"/>
      <c r="E298" s="9"/>
      <c r="F298" s="22"/>
      <c r="G298" s="29"/>
      <c r="H298" s="6"/>
      <c r="I298" s="48"/>
      <c r="J298" s="14"/>
      <c r="K298" s="6"/>
      <c r="L298" s="113"/>
      <c r="M298" s="7"/>
      <c r="N298" s="17"/>
    </row>
    <row r="299" spans="1:14" x14ac:dyDescent="0.2">
      <c r="A299" s="6"/>
      <c r="B299" s="7"/>
      <c r="C299" s="8"/>
      <c r="D299" s="9"/>
      <c r="E299" s="9"/>
      <c r="F299" s="22"/>
      <c r="G299" s="29"/>
      <c r="H299" s="6"/>
      <c r="I299" s="48"/>
      <c r="J299" s="103"/>
      <c r="K299" s="6"/>
      <c r="L299" s="113"/>
      <c r="M299" s="7"/>
      <c r="N299" s="17"/>
    </row>
    <row r="300" spans="1:14" x14ac:dyDescent="0.2">
      <c r="A300" s="6"/>
      <c r="B300" s="7"/>
      <c r="C300" s="8"/>
      <c r="D300" s="9"/>
      <c r="E300" s="9"/>
      <c r="F300" s="22"/>
      <c r="G300" s="29"/>
      <c r="H300" s="6"/>
      <c r="I300" s="48"/>
      <c r="J300" s="14"/>
      <c r="K300" s="6"/>
      <c r="L300" s="113"/>
      <c r="M300" s="7"/>
      <c r="N300" s="17"/>
    </row>
    <row r="301" spans="1:14" x14ac:dyDescent="0.2">
      <c r="A301" s="6"/>
      <c r="B301" s="7"/>
      <c r="C301" s="8"/>
      <c r="D301" s="9"/>
      <c r="E301" s="9"/>
      <c r="F301" s="22"/>
      <c r="G301" s="7"/>
      <c r="H301" s="6"/>
      <c r="I301" s="48"/>
      <c r="J301" s="103"/>
      <c r="K301" s="6"/>
      <c r="L301" s="114"/>
      <c r="M301" s="7"/>
      <c r="N301" s="101"/>
    </row>
    <row r="302" spans="1:14" x14ac:dyDescent="0.2">
      <c r="A302" s="6"/>
      <c r="B302" s="7"/>
      <c r="C302" s="8"/>
      <c r="D302" s="9"/>
      <c r="E302" s="9"/>
      <c r="F302" s="22"/>
      <c r="G302" s="7"/>
      <c r="H302" s="6"/>
      <c r="I302" s="48"/>
      <c r="J302" s="103"/>
      <c r="K302" s="6"/>
      <c r="L302" s="114"/>
      <c r="M302" s="7"/>
      <c r="N302" s="101"/>
    </row>
  </sheetData>
  <sortState ref="A2:N302">
    <sortCondition ref="A1"/>
  </sortState>
  <hyperlinks>
    <hyperlink ref="J2" r:id="rId1"/>
  </hyperlinks>
  <pageMargins left="0.70866141732283472" right="0.70866141732283472" top="0.74803149606299213" bottom="0.74803149606299213" header="0.31496062992125984" footer="0.31496062992125984"/>
  <pageSetup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tabSelected="1" workbookViewId="0">
      <pane ySplit="720" topLeftCell="A16" activePane="bottomLeft"/>
      <selection activeCell="K1" sqref="K1:K1048576"/>
      <selection pane="bottomLeft" activeCell="A18" sqref="A18"/>
    </sheetView>
  </sheetViews>
  <sheetFormatPr defaultColWidth="9.140625" defaultRowHeight="15" x14ac:dyDescent="0.25"/>
  <cols>
    <col min="1" max="1" width="17" customWidth="1"/>
    <col min="2" max="2" width="24.28515625" style="286" customWidth="1"/>
    <col min="3" max="3" width="35" style="286" customWidth="1"/>
    <col min="4" max="4" width="15" style="286" customWidth="1"/>
    <col min="5" max="5" width="19.85546875" style="286" customWidth="1"/>
    <col min="6" max="6" width="35.5703125" customWidth="1"/>
    <col min="7" max="7" width="21" customWidth="1"/>
    <col min="8" max="8" width="29.28515625" customWidth="1"/>
    <col min="9" max="9" width="21.7109375" style="302" customWidth="1"/>
    <col min="10" max="10" width="21.7109375" customWidth="1"/>
    <col min="11" max="11" width="34.42578125" style="306" customWidth="1"/>
    <col min="12" max="12" width="89.140625" customWidth="1"/>
    <col min="13" max="13" width="33.5703125" customWidth="1"/>
    <col min="14" max="14" width="36.5703125" customWidth="1"/>
    <col min="15" max="15" width="30.140625" customWidth="1"/>
    <col min="16" max="16" width="39.42578125" customWidth="1"/>
    <col min="17" max="17" width="91.85546875" customWidth="1"/>
    <col min="18" max="18" width="51.7109375" customWidth="1"/>
    <col min="19" max="19" width="111" customWidth="1"/>
  </cols>
  <sheetData>
    <row r="1" spans="1:20" s="5" customFormat="1" ht="21" customHeight="1" x14ac:dyDescent="0.25">
      <c r="A1" s="2"/>
      <c r="B1" s="284" t="s">
        <v>0</v>
      </c>
      <c r="C1" s="284" t="s">
        <v>1</v>
      </c>
      <c r="D1" s="285" t="s">
        <v>2</v>
      </c>
      <c r="E1" s="285" t="s">
        <v>3</v>
      </c>
      <c r="F1" s="2" t="s">
        <v>4</v>
      </c>
      <c r="G1" s="2" t="s">
        <v>5</v>
      </c>
      <c r="H1" s="2" t="s">
        <v>12</v>
      </c>
      <c r="I1" s="300"/>
      <c r="J1" s="2" t="s">
        <v>11</v>
      </c>
      <c r="K1" s="303"/>
      <c r="L1" s="2" t="s">
        <v>6</v>
      </c>
      <c r="N1" s="2" t="s">
        <v>7</v>
      </c>
      <c r="O1" s="2" t="s">
        <v>8</v>
      </c>
      <c r="P1" s="2" t="s">
        <v>9</v>
      </c>
      <c r="Q1" s="2"/>
      <c r="S1" s="2" t="s">
        <v>10</v>
      </c>
    </row>
    <row r="2" spans="1:20" s="18" customFormat="1" ht="51" x14ac:dyDescent="0.25">
      <c r="A2" s="293" t="s">
        <v>22</v>
      </c>
      <c r="B2" s="280" t="s">
        <v>30</v>
      </c>
      <c r="C2" s="281" t="s">
        <v>13</v>
      </c>
      <c r="D2" s="283" t="s">
        <v>31</v>
      </c>
      <c r="E2" s="283" t="s">
        <v>32</v>
      </c>
      <c r="F2" s="281" t="s">
        <v>33</v>
      </c>
      <c r="G2" s="294" t="s">
        <v>34</v>
      </c>
      <c r="H2" s="11" t="str">
        <f>"phone:  "&amp;I2&amp;""</f>
        <v xml:space="preserve">phone:  </v>
      </c>
      <c r="I2" s="298"/>
      <c r="J2" s="12" t="str">
        <f>"gsm: "&amp;K2&amp;""</f>
        <v>gsm: +385 99 302 6335</v>
      </c>
      <c r="K2" s="304" t="s">
        <v>173</v>
      </c>
      <c r="L2" s="268" t="str">
        <f>"email:&lt;br&gt;&lt;a href='mailto:"&amp;M2&amp;"?subject=visitor visitkorcula.eu'&gt;"&amp;M2&amp;"&lt;/a&gt;&lt;hr&gt;"</f>
        <v>email:&lt;br&gt;&lt;a href='mailto:info@adriaticpearlkorcula.com ; gaelle.granic@gmail.com?subject=visitor visitkorcula.eu'&gt;info@adriaticpearlkorcula.com ; gaelle.granic@gmail.com&lt;/a&gt;&lt;hr&gt;</v>
      </c>
      <c r="M2" s="326" t="s">
        <v>174</v>
      </c>
      <c r="N2" s="289" t="s">
        <v>171</v>
      </c>
      <c r="O2" s="289" t="s">
        <v>172</v>
      </c>
      <c r="P2" s="296" t="s">
        <v>63</v>
      </c>
      <c r="Q2" s="321" t="s">
        <v>862</v>
      </c>
      <c r="R2" s="292" t="s">
        <v>61</v>
      </c>
      <c r="S2" s="18" t="str">
        <f>(Q2&amp;""&amp;R2)</f>
        <v>https://www.visitkorcula.eu/town-of-marko-polo/korcula-map-data/accommodation/apartments/adriatic-pearl-apartments-korcula.jpg</v>
      </c>
    </row>
    <row r="3" spans="1:20" s="18" customFormat="1" ht="114.75" x14ac:dyDescent="0.25">
      <c r="A3" s="293" t="s">
        <v>22</v>
      </c>
      <c r="B3" s="280" t="s">
        <v>35</v>
      </c>
      <c r="C3" s="281" t="s">
        <v>13</v>
      </c>
      <c r="D3" s="283" t="s">
        <v>36</v>
      </c>
      <c r="E3" s="283" t="s">
        <v>37</v>
      </c>
      <c r="F3" s="287" t="s">
        <v>38</v>
      </c>
      <c r="G3" s="297" t="s">
        <v>34</v>
      </c>
      <c r="H3" s="11" t="str">
        <f t="shared" ref="H3:H56" si="0">"phone: "&amp;I3&amp;""</f>
        <v xml:space="preserve">phone: </v>
      </c>
      <c r="I3" s="301"/>
      <c r="J3" s="12" t="str">
        <f t="shared" ref="J3:J61" si="1">"gsm: "&amp;K3&amp;""</f>
        <v>gsm: 00385 989784440</v>
      </c>
      <c r="K3" s="304" t="s">
        <v>39</v>
      </c>
      <c r="L3" s="268" t="str">
        <f t="shared" ref="L3:L62" si="2">"email:&lt;br&gt;&lt;a href='mailto:"&amp;M3&amp;"?subject=visitor visitkorcula.eu'&gt;"&amp;M3&amp;"&lt;/a&gt;&lt;hr&gt;"</f>
        <v>email:&lt;br&gt;&lt;a href='mailto:vinkalozica@gmail.com?subject=visitor visitkorcula.eu'&gt;vinkalozica@gmail.com&lt;/a&gt;&lt;hr&gt;</v>
      </c>
      <c r="M3" s="295" t="s">
        <v>40</v>
      </c>
      <c r="N3" s="289" t="s">
        <v>164</v>
      </c>
      <c r="O3" s="289" t="s">
        <v>163</v>
      </c>
      <c r="P3" s="291"/>
      <c r="Q3" t="s">
        <v>862</v>
      </c>
      <c r="R3" s="292" t="s">
        <v>64</v>
      </c>
      <c r="S3" s="18" t="str">
        <f>(Q3&amp;""&amp;R3)</f>
        <v>https://www.visitkorcula.eu/town-of-marko-polo/korcula-map-data/accommodation/apartments/apartment-lozica-korcula.jpg</v>
      </c>
      <c r="T3" s="7"/>
    </row>
    <row r="4" spans="1:20" s="18" customFormat="1" ht="24" customHeight="1" x14ac:dyDescent="0.25">
      <c r="A4" s="293" t="s">
        <v>22</v>
      </c>
      <c r="B4" s="280" t="s">
        <v>41</v>
      </c>
      <c r="C4" s="281" t="s">
        <v>13</v>
      </c>
      <c r="D4" s="283" t="s">
        <v>42</v>
      </c>
      <c r="E4" s="283" t="s">
        <v>43</v>
      </c>
      <c r="F4" s="281" t="s">
        <v>44</v>
      </c>
      <c r="G4" s="294" t="s">
        <v>45</v>
      </c>
      <c r="H4" s="11" t="str">
        <f t="shared" si="0"/>
        <v>phone: +385 20 715 398</v>
      </c>
      <c r="I4" s="299" t="s">
        <v>62</v>
      </c>
      <c r="J4" s="12" t="str">
        <f t="shared" si="1"/>
        <v>gsm: 00385 917695023</v>
      </c>
      <c r="K4" s="305" t="s">
        <v>46</v>
      </c>
      <c r="L4" s="268" t="str">
        <f t="shared" si="2"/>
        <v>email:&lt;br&gt;&lt;a href='mailto:ivana-zuvela@live.com?subject=visitor visitkorcula.eu'&gt;ivana-zuvela@live.com&lt;/a&gt;&lt;hr&gt;</v>
      </c>
      <c r="M4" s="295" t="s">
        <v>47</v>
      </c>
      <c r="N4" s="289" t="s">
        <v>48</v>
      </c>
      <c r="O4" s="289" t="s">
        <v>49</v>
      </c>
      <c r="P4" s="282"/>
      <c r="Q4" t="s">
        <v>862</v>
      </c>
      <c r="R4" s="292" t="s">
        <v>65</v>
      </c>
      <c r="S4" s="18" t="str">
        <f>(Q4&amp;""&amp;R4)</f>
        <v>https://www.visitkorcula.eu/town-of-marko-polo/korcula-map-data/accommodation/apartments/apartment-zuvela-korcula.jpg</v>
      </c>
    </row>
    <row r="5" spans="1:20" s="18" customFormat="1" ht="38.25" x14ac:dyDescent="0.25">
      <c r="A5" s="293" t="s">
        <v>22</v>
      </c>
      <c r="B5" s="280" t="s">
        <v>55</v>
      </c>
      <c r="C5" s="281" t="s">
        <v>13</v>
      </c>
      <c r="D5" s="283" t="s">
        <v>56</v>
      </c>
      <c r="E5" s="283" t="s">
        <v>57</v>
      </c>
      <c r="F5" s="281" t="s">
        <v>58</v>
      </c>
      <c r="G5" s="294" t="s">
        <v>34</v>
      </c>
      <c r="H5" s="11" t="str">
        <f t="shared" si="0"/>
        <v xml:space="preserve">phone: </v>
      </c>
      <c r="I5" s="299"/>
      <c r="J5" s="12"/>
      <c r="K5" s="305" t="s">
        <v>59</v>
      </c>
      <c r="L5" s="268" t="str">
        <f t="shared" si="2"/>
        <v>email:&lt;br&gt;&lt;a href='mailto:hrvoje.tom@icloud.com?subject=visitor visitkorcula.eu'&gt;hrvoje.tom@icloud.com&lt;/a&gt;&lt;hr&gt;</v>
      </c>
      <c r="M5" s="295" t="s">
        <v>60</v>
      </c>
      <c r="N5" s="289" t="s">
        <v>165</v>
      </c>
      <c r="O5" s="289" t="s">
        <v>166</v>
      </c>
      <c r="P5" s="282"/>
      <c r="Q5" t="s">
        <v>862</v>
      </c>
      <c r="R5" s="292" t="s">
        <v>66</v>
      </c>
      <c r="S5" s="18" t="str">
        <f>(Q5&amp;""&amp;R5)</f>
        <v>https://www.visitkorcula.eu/town-of-marko-polo/korcula-map-data/accommodation/apartments/apartment-vito-korcula.jpg</v>
      </c>
    </row>
    <row r="6" spans="1:20" s="18" customFormat="1" ht="102" x14ac:dyDescent="0.25">
      <c r="A6" s="293" t="s">
        <v>22</v>
      </c>
      <c r="B6" s="280" t="s">
        <v>50</v>
      </c>
      <c r="C6" s="281" t="s">
        <v>13</v>
      </c>
      <c r="D6" s="283" t="s">
        <v>51</v>
      </c>
      <c r="E6" s="283" t="s">
        <v>52</v>
      </c>
      <c r="F6" s="281" t="s">
        <v>53</v>
      </c>
      <c r="G6" s="288" t="s">
        <v>18</v>
      </c>
      <c r="H6" s="11" t="str">
        <f t="shared" si="0"/>
        <v xml:space="preserve">phone: </v>
      </c>
      <c r="I6" s="299"/>
      <c r="J6" s="12" t="str">
        <f t="shared" si="1"/>
        <v>gsm: 00385 915264162</v>
      </c>
      <c r="K6" s="304" t="s">
        <v>851</v>
      </c>
      <c r="L6" s="268" t="str">
        <f t="shared" si="2"/>
        <v>email:&lt;br&gt;&lt;a href='mailto:mduzevic@yahoo.com?subject=visitor visitkorcula.eu'&gt;mduzevic@yahoo.com&lt;/a&gt;&lt;hr&gt;</v>
      </c>
      <c r="M6" s="295" t="s">
        <v>54</v>
      </c>
      <c r="N6" s="289" t="s">
        <v>167</v>
      </c>
      <c r="O6" s="290" t="s">
        <v>168</v>
      </c>
      <c r="P6" s="282"/>
      <c r="Q6" t="s">
        <v>862</v>
      </c>
      <c r="R6" s="292" t="s">
        <v>67</v>
      </c>
      <c r="S6" s="18" t="str">
        <f>(Q6&amp;""&amp;R6)</f>
        <v>https://www.visitkorcula.eu/town-of-marko-polo/korcula-map-data/accommodation/apartments/apartment-duzevic-korcula.jpg</v>
      </c>
    </row>
    <row r="7" spans="1:20" s="18" customFormat="1" ht="63.75" x14ac:dyDescent="0.25">
      <c r="A7" s="293" t="s">
        <v>22</v>
      </c>
      <c r="B7" s="280" t="s">
        <v>68</v>
      </c>
      <c r="C7" s="281" t="s">
        <v>13</v>
      </c>
      <c r="D7" s="283" t="s">
        <v>69</v>
      </c>
      <c r="E7" s="283" t="s">
        <v>70</v>
      </c>
      <c r="F7" s="281" t="s">
        <v>71</v>
      </c>
      <c r="G7" s="307" t="s">
        <v>72</v>
      </c>
      <c r="H7" s="11" t="str">
        <f t="shared" si="0"/>
        <v xml:space="preserve">phone: </v>
      </c>
      <c r="I7" s="299"/>
      <c r="J7" s="12" t="str">
        <f t="shared" si="1"/>
        <v>gsm: 0038598867194</v>
      </c>
      <c r="K7" s="305" t="s">
        <v>73</v>
      </c>
      <c r="L7" s="268" t="str">
        <f t="shared" si="2"/>
        <v>email:&lt;br&gt;&lt;a href='mailto:pmilic83@gmail.com?subject=visitor visitkorcula.eu'&gt;pmilic83@gmail.com&lt;/a&gt;&lt;hr&gt;</v>
      </c>
      <c r="M7" s="295" t="s">
        <v>74</v>
      </c>
      <c r="N7" s="289" t="s">
        <v>169</v>
      </c>
      <c r="O7" s="289" t="s">
        <v>170</v>
      </c>
      <c r="P7" s="282"/>
      <c r="Q7" t="s">
        <v>862</v>
      </c>
      <c r="R7" s="292" t="s">
        <v>75</v>
      </c>
      <c r="S7" s="18" t="str">
        <f t="shared" ref="S7:S63" si="3">(Q7&amp;""&amp;R7)</f>
        <v>https://www.visitkorcula.eu/town-of-marko-polo/korcula-map-data/accommodation/apartments/apartment-dea-marino.jpg</v>
      </c>
    </row>
    <row r="8" spans="1:20" s="18" customFormat="1" ht="51" x14ac:dyDescent="0.25">
      <c r="A8" s="293" t="s">
        <v>22</v>
      </c>
      <c r="B8" s="280" t="s">
        <v>125</v>
      </c>
      <c r="C8" s="281" t="s">
        <v>13</v>
      </c>
      <c r="D8" s="283" t="s">
        <v>126</v>
      </c>
      <c r="E8" s="283" t="s">
        <v>127</v>
      </c>
      <c r="F8" s="281" t="s">
        <v>128</v>
      </c>
      <c r="G8" s="317" t="s">
        <v>129</v>
      </c>
      <c r="H8" s="11" t="str">
        <f t="shared" si="0"/>
        <v>phone: +385 20 710657</v>
      </c>
      <c r="I8" s="299" t="s">
        <v>130</v>
      </c>
      <c r="J8" s="12" t="str">
        <f t="shared" si="1"/>
        <v xml:space="preserve">gsm: </v>
      </c>
      <c r="K8" s="305"/>
      <c r="L8" s="268" t="str">
        <f t="shared" si="2"/>
        <v>email:&lt;br&gt;&lt;a href='mailto:?subject=visitor visitkorcula.eu'&gt;&lt;/a&gt;&lt;hr&gt;</v>
      </c>
      <c r="M8" s="295"/>
      <c r="N8" s="289" t="s">
        <v>132</v>
      </c>
      <c r="O8" s="318" t="s">
        <v>131</v>
      </c>
      <c r="P8" s="282"/>
      <c r="Q8" t="s">
        <v>862</v>
      </c>
      <c r="R8" s="292" t="s">
        <v>133</v>
      </c>
      <c r="S8" s="18" t="str">
        <f t="shared" si="3"/>
        <v>https://www.visitkorcula.eu/town-of-marko-polo/korcula-map-data/accommodation/apartments/apartments-nikola-posa.jpg</v>
      </c>
    </row>
    <row r="9" spans="1:20" s="18" customFormat="1" ht="60" x14ac:dyDescent="0.25">
      <c r="A9" s="293" t="s">
        <v>22</v>
      </c>
      <c r="B9" s="280" t="s">
        <v>134</v>
      </c>
      <c r="C9" s="281" t="s">
        <v>13</v>
      </c>
      <c r="D9" s="283" t="s">
        <v>135</v>
      </c>
      <c r="E9" s="283" t="s">
        <v>136</v>
      </c>
      <c r="F9" s="281" t="s">
        <v>137</v>
      </c>
      <c r="G9" s="317" t="s">
        <v>138</v>
      </c>
      <c r="H9" s="11" t="str">
        <f t="shared" si="0"/>
        <v>phone: +385 20 834 034</v>
      </c>
      <c r="I9" s="299" t="s">
        <v>139</v>
      </c>
      <c r="J9" s="12" t="str">
        <f t="shared" si="1"/>
        <v>gsm: 00385 914559099, 00385 98344719</v>
      </c>
      <c r="K9" s="305" t="s">
        <v>140</v>
      </c>
      <c r="L9" s="268" t="str">
        <f t="shared" si="2"/>
        <v>email:&lt;br&gt;&lt;a href='mailto:davor.penic@gmail.com?subject=visitor visitkorcula.eu'&gt;davor.penic@gmail.com&lt;/a&gt;&lt;hr&gt;</v>
      </c>
      <c r="M9" s="295" t="s">
        <v>141</v>
      </c>
      <c r="N9" s="319" t="s">
        <v>142</v>
      </c>
      <c r="O9" s="320" t="s">
        <v>143</v>
      </c>
      <c r="P9" s="282"/>
      <c r="Q9" t="s">
        <v>862</v>
      </c>
      <c r="R9" s="292" t="s">
        <v>144</v>
      </c>
      <c r="S9" s="18" t="str">
        <f t="shared" si="3"/>
        <v>https://www.visitkorcula.eu/town-of-marko-polo/korcula-map-data/accommodation/apartments/apartments-doris-zavalatica.jpg</v>
      </c>
    </row>
    <row r="10" spans="1:20" s="18" customFormat="1" ht="108" x14ac:dyDescent="0.25">
      <c r="A10" s="293" t="s">
        <v>22</v>
      </c>
      <c r="B10" s="280" t="s">
        <v>188</v>
      </c>
      <c r="C10" s="281" t="s">
        <v>13</v>
      </c>
      <c r="D10" s="283" t="s">
        <v>191</v>
      </c>
      <c r="E10" s="283" t="s">
        <v>85</v>
      </c>
      <c r="F10" s="281" t="s">
        <v>190</v>
      </c>
      <c r="G10" s="334" t="s">
        <v>189</v>
      </c>
      <c r="H10" s="11" t="str">
        <f t="shared" si="0"/>
        <v>phone: +385 20 550 066</v>
      </c>
      <c r="I10" s="299" t="s">
        <v>192</v>
      </c>
      <c r="J10" s="12" t="str">
        <f t="shared" si="1"/>
        <v>gsm: 00385 97 6712 195</v>
      </c>
      <c r="K10" s="305" t="s">
        <v>193</v>
      </c>
      <c r="L10" s="268" t="str">
        <f t="shared" si="2"/>
        <v>email:&lt;br&gt;&lt;a href='mailto:korculap@yahoo.com?subject=visitor visitkorcula.eu'&gt;korculap@yahoo.com&lt;/a&gt;&lt;hr&gt;</v>
      </c>
      <c r="M10" s="295" t="s">
        <v>194</v>
      </c>
      <c r="N10" s="324" t="s">
        <v>195</v>
      </c>
      <c r="O10" s="325" t="s">
        <v>196</v>
      </c>
      <c r="P10" s="282"/>
      <c r="Q10" t="s">
        <v>862</v>
      </c>
      <c r="R10" s="292" t="s">
        <v>197</v>
      </c>
      <c r="S10" s="18" t="str">
        <f t="shared" si="3"/>
        <v>https://www.visitkorcula.eu/town-of-marko-polo/korcula-map-data/accommodation/apartments/apartment-bacic.jpg</v>
      </c>
    </row>
    <row r="11" spans="1:20" s="18" customFormat="1" ht="102" x14ac:dyDescent="0.25">
      <c r="A11" s="293" t="s">
        <v>22</v>
      </c>
      <c r="B11" s="280" t="s">
        <v>198</v>
      </c>
      <c r="C11" s="281" t="s">
        <v>13</v>
      </c>
      <c r="D11" s="283" t="s">
        <v>199</v>
      </c>
      <c r="E11" s="283" t="s">
        <v>200</v>
      </c>
      <c r="F11" s="281" t="s">
        <v>201</v>
      </c>
      <c r="G11" s="334" t="s">
        <v>34</v>
      </c>
      <c r="H11" s="11" t="str">
        <f t="shared" si="0"/>
        <v xml:space="preserve">phone: </v>
      </c>
      <c r="I11" s="299"/>
      <c r="J11" s="12" t="str">
        <f t="shared" si="1"/>
        <v>gsm: 00385 97 749 2020</v>
      </c>
      <c r="K11" s="305" t="s">
        <v>202</v>
      </c>
      <c r="L11" s="268" t="str">
        <f t="shared" si="2"/>
        <v>email:&lt;br&gt;&lt;a href='mailto:njbraculj@gmail.com?subject=visitor visitkorcula.eu'&gt;njbraculj@gmail.com&lt;/a&gt;&lt;hr&gt;</v>
      </c>
      <c r="M11" s="295" t="s">
        <v>203</v>
      </c>
      <c r="N11" s="289" t="s">
        <v>204</v>
      </c>
      <c r="O11" s="289" t="s">
        <v>205</v>
      </c>
      <c r="P11" s="282"/>
      <c r="Q11" t="s">
        <v>862</v>
      </c>
      <c r="R11" s="292" t="s">
        <v>206</v>
      </c>
      <c r="S11" s="18" t="str">
        <f t="shared" si="3"/>
        <v>https://www.visitkorcula.eu/town-of-marko-polo/korcula-map-data/accommodation/apartments/apartment-milina.jpg</v>
      </c>
    </row>
    <row r="12" spans="1:20" s="18" customFormat="1" ht="102" x14ac:dyDescent="0.25">
      <c r="A12" s="293" t="s">
        <v>22</v>
      </c>
      <c r="B12" s="280" t="s">
        <v>229</v>
      </c>
      <c r="C12" s="281" t="s">
        <v>13</v>
      </c>
      <c r="D12" s="283" t="s">
        <v>230</v>
      </c>
      <c r="E12" s="283" t="s">
        <v>231</v>
      </c>
      <c r="F12" s="281" t="s">
        <v>232</v>
      </c>
      <c r="G12" s="334" t="s">
        <v>189</v>
      </c>
      <c r="H12" s="11" t="str">
        <f t="shared" si="0"/>
        <v>phone: +385 20 711 107</v>
      </c>
      <c r="I12" s="299" t="s">
        <v>233</v>
      </c>
      <c r="J12" s="12" t="str">
        <f t="shared" si="1"/>
        <v>gsm: 00385 95 398 1639</v>
      </c>
      <c r="K12" s="305" t="s">
        <v>234</v>
      </c>
      <c r="L12" s="268" t="str">
        <f t="shared" si="2"/>
        <v>email:&lt;br&gt;&lt;a href='mailto:janja.lozica@gmail.com?subject=visitor visitkorcula.eu'&gt;janja.lozica@gmail.com&lt;/a&gt;&lt;hr&gt;</v>
      </c>
      <c r="M12" s="295" t="s">
        <v>235</v>
      </c>
      <c r="N12" s="289" t="s">
        <v>236</v>
      </c>
      <c r="O12" s="289" t="s">
        <v>237</v>
      </c>
      <c r="P12" s="282"/>
      <c r="Q12" t="s">
        <v>862</v>
      </c>
      <c r="R12" s="292" t="s">
        <v>238</v>
      </c>
      <c r="S12" s="18" t="str">
        <f t="shared" si="3"/>
        <v>https://www.visitkorcula.eu/town-of-marko-polo/korcula-map-data/accommodation/apartments/apartments-lozica.jpg</v>
      </c>
    </row>
    <row r="13" spans="1:20" s="18" customFormat="1" ht="89.25" x14ac:dyDescent="0.25">
      <c r="A13" s="293" t="s">
        <v>22</v>
      </c>
      <c r="B13" s="280" t="s">
        <v>239</v>
      </c>
      <c r="C13" s="281" t="s">
        <v>13</v>
      </c>
      <c r="D13" s="283" t="s">
        <v>240</v>
      </c>
      <c r="E13" s="283" t="s">
        <v>241</v>
      </c>
      <c r="F13" s="281" t="s">
        <v>242</v>
      </c>
      <c r="G13" s="334" t="s">
        <v>243</v>
      </c>
      <c r="H13" s="11" t="str">
        <f t="shared" si="0"/>
        <v xml:space="preserve">phone: </v>
      </c>
      <c r="I13" s="299"/>
      <c r="J13" s="12" t="str">
        <f t="shared" si="1"/>
        <v>gsm: 0044 (0)753 9959 199</v>
      </c>
      <c r="K13" s="305" t="s">
        <v>244</v>
      </c>
      <c r="L13" s="268" t="str">
        <f t="shared" si="2"/>
        <v>email:&lt;br&gt;&lt;a href='mailto:j.radonic@ntlworld.com?subject=visitor visitkorcula.eu'&gt;j.radonic@ntlworld.com&lt;/a&gt;&lt;hr&gt;</v>
      </c>
      <c r="M13" s="295" t="s">
        <v>245</v>
      </c>
      <c r="N13" s="289" t="s">
        <v>246</v>
      </c>
      <c r="O13" s="289" t="s">
        <v>247</v>
      </c>
      <c r="P13" s="282"/>
      <c r="Q13" t="s">
        <v>862</v>
      </c>
      <c r="R13" s="292" t="s">
        <v>248</v>
      </c>
      <c r="S13" s="18" t="str">
        <f t="shared" si="3"/>
        <v>https://www.visitkorcula.eu/town-of-marko-polo/korcula-map-data/accommodation/apartments/jolanda-cottage.jpg</v>
      </c>
    </row>
    <row r="14" spans="1:20" s="18" customFormat="1" ht="178.5" x14ac:dyDescent="0.25">
      <c r="A14" s="293" t="s">
        <v>22</v>
      </c>
      <c r="B14" s="280" t="s">
        <v>249</v>
      </c>
      <c r="C14" s="280" t="s">
        <v>13</v>
      </c>
      <c r="D14" s="283" t="s">
        <v>250</v>
      </c>
      <c r="E14" s="283" t="s">
        <v>251</v>
      </c>
      <c r="F14" s="281" t="s">
        <v>252</v>
      </c>
      <c r="G14" s="334" t="s">
        <v>243</v>
      </c>
      <c r="H14" s="11" t="str">
        <f t="shared" si="0"/>
        <v>phone: +385(0)20 71 55 08</v>
      </c>
      <c r="I14" s="299" t="s">
        <v>253</v>
      </c>
      <c r="J14" s="12" t="str">
        <f t="shared" si="1"/>
        <v xml:space="preserve">gsm: +385(0)98 51 28 53 </v>
      </c>
      <c r="K14" s="305" t="s">
        <v>254</v>
      </c>
      <c r="L14" s="268" t="str">
        <f t="shared" si="2"/>
        <v>email:&lt;br&gt;&lt;a href='mailto:dragana.filippi@gmail.com?subject=visitor visitkorcula.eu'&gt;dragana.filippi@gmail.com&lt;/a&gt;&lt;hr&gt;</v>
      </c>
      <c r="M14" s="295" t="s">
        <v>255</v>
      </c>
      <c r="N14" s="289" t="s">
        <v>256</v>
      </c>
      <c r="O14" s="289" t="s">
        <v>257</v>
      </c>
      <c r="P14" s="282"/>
      <c r="Q14" t="s">
        <v>862</v>
      </c>
      <c r="R14" s="292" t="s">
        <v>258</v>
      </c>
      <c r="S14" s="18" t="str">
        <f t="shared" si="3"/>
        <v>https://www.visitkorcula.eu/town-of-marko-polo/korcula-map-data/accommodation/apartments/apartments-filippi.jpg</v>
      </c>
    </row>
    <row r="15" spans="1:20" s="18" customFormat="1" ht="25.5" x14ac:dyDescent="0.25">
      <c r="A15" s="293" t="s">
        <v>22</v>
      </c>
      <c r="B15" s="280" t="s">
        <v>262</v>
      </c>
      <c r="C15" s="281" t="s">
        <v>13</v>
      </c>
      <c r="D15" s="283" t="s">
        <v>263</v>
      </c>
      <c r="E15" s="283" t="s">
        <v>264</v>
      </c>
      <c r="F15" s="281" t="s">
        <v>265</v>
      </c>
      <c r="G15" s="334" t="s">
        <v>266</v>
      </c>
      <c r="H15" s="11" t="str">
        <f t="shared" si="0"/>
        <v xml:space="preserve">phone: </v>
      </c>
      <c r="I15" s="299"/>
      <c r="J15" s="12" t="str">
        <f t="shared" si="1"/>
        <v>gsm: +385(0)91 520 54 80</v>
      </c>
      <c r="K15" s="305" t="s">
        <v>267</v>
      </c>
      <c r="L15" s="268" t="str">
        <f t="shared" si="2"/>
        <v>email:&lt;br&gt;&lt;a href='mailto:adidovic@gmail.com?subject=visitor visitkorcula.eu'&gt;adidovic@gmail.com&lt;/a&gt;&lt;hr&gt;</v>
      </c>
      <c r="M15" s="295" t="s">
        <v>268</v>
      </c>
      <c r="N15" s="289" t="s">
        <v>269</v>
      </c>
      <c r="O15" s="289" t="s">
        <v>270</v>
      </c>
      <c r="P15" s="282"/>
      <c r="Q15" t="s">
        <v>862</v>
      </c>
      <c r="R15" s="292" t="s">
        <v>271</v>
      </c>
      <c r="S15" s="18" t="str">
        <f t="shared" si="3"/>
        <v>https://www.visitkorcula.eu/town-of-marko-polo/korcula-map-data/accommodation/apartments/apartments-didovic-rasohatica.jpg</v>
      </c>
    </row>
    <row r="16" spans="1:20" s="18" customFormat="1" ht="140.25" x14ac:dyDescent="0.25">
      <c r="A16" s="293" t="s">
        <v>22</v>
      </c>
      <c r="B16" s="280" t="s">
        <v>282</v>
      </c>
      <c r="C16" s="280" t="s">
        <v>13</v>
      </c>
      <c r="D16" s="283" t="s">
        <v>283</v>
      </c>
      <c r="E16" s="283" t="s">
        <v>284</v>
      </c>
      <c r="F16" s="281" t="s">
        <v>285</v>
      </c>
      <c r="G16" s="334" t="s">
        <v>286</v>
      </c>
      <c r="H16" s="11" t="str">
        <f t="shared" si="0"/>
        <v xml:space="preserve">phone: </v>
      </c>
      <c r="I16" s="299"/>
      <c r="J16" s="12" t="str">
        <f t="shared" si="1"/>
        <v>gsm: +385(0)91 136 0952</v>
      </c>
      <c r="K16" s="305" t="s">
        <v>287</v>
      </c>
      <c r="L16" s="268" t="str">
        <f t="shared" si="2"/>
        <v>email:&lt;br&gt;&lt;a href='mailto:bdruskovic@gmail.com?subject=visitor visitkorcula.eu'&gt;bdruskovic@gmail.com&lt;/a&gt;&lt;hr&gt;</v>
      </c>
      <c r="M16" s="295" t="s">
        <v>288</v>
      </c>
      <c r="N16" s="289" t="s">
        <v>289</v>
      </c>
      <c r="O16" s="289" t="s">
        <v>290</v>
      </c>
      <c r="P16" s="282"/>
      <c r="Q16" t="s">
        <v>862</v>
      </c>
      <c r="R16" s="292" t="s">
        <v>291</v>
      </c>
      <c r="S16" s="18" t="str">
        <f t="shared" si="3"/>
        <v>https://www.visitkorcula.eu/town-of-marko-polo/korcula-map-data/accommodation/apartments/apartments-kneze.jpg</v>
      </c>
    </row>
    <row r="17" spans="1:19" s="18" customFormat="1" ht="89.25" x14ac:dyDescent="0.25">
      <c r="A17" s="293" t="s">
        <v>22</v>
      </c>
      <c r="B17" s="280" t="s">
        <v>292</v>
      </c>
      <c r="C17" s="280" t="s">
        <v>13</v>
      </c>
      <c r="D17" s="283" t="s">
        <v>293</v>
      </c>
      <c r="E17" s="283" t="s">
        <v>294</v>
      </c>
      <c r="F17" s="281" t="s">
        <v>295</v>
      </c>
      <c r="G17" s="338" t="s">
        <v>243</v>
      </c>
      <c r="H17" s="11" t="str">
        <f t="shared" si="0"/>
        <v>phone: +385(0)20 715 556</v>
      </c>
      <c r="I17" s="299" t="s">
        <v>296</v>
      </c>
      <c r="J17" s="12" t="str">
        <f t="shared" si="1"/>
        <v>gsm: +385(0)98 433 211</v>
      </c>
      <c r="K17" s="305" t="s">
        <v>297</v>
      </c>
      <c r="L17" s="268" t="str">
        <f t="shared" si="2"/>
        <v>email:&lt;br&gt;&lt;a href='mailto:emil.nazifovski@du.ht.hr?subject=visitor visitkorcula.eu'&gt;emil.nazifovski@du.ht.hr&lt;/a&gt;&lt;hr&gt;</v>
      </c>
      <c r="M17" s="295" t="s">
        <v>887</v>
      </c>
      <c r="N17" s="289" t="s">
        <v>298</v>
      </c>
      <c r="O17" s="289" t="s">
        <v>299</v>
      </c>
      <c r="P17" s="282"/>
      <c r="Q17" t="s">
        <v>862</v>
      </c>
      <c r="R17" s="292" t="s">
        <v>300</v>
      </c>
      <c r="S17" s="18" t="str">
        <f t="shared" si="3"/>
        <v>https://www.visitkorcula.eu/town-of-marko-polo/korcula-map-data/accommodation/apartments/apartment-nazifovski.jpg</v>
      </c>
    </row>
    <row r="18" spans="1:19" s="18" customFormat="1" ht="63.75" x14ac:dyDescent="0.25">
      <c r="A18" s="293" t="s">
        <v>22</v>
      </c>
      <c r="B18" s="280" t="s">
        <v>309</v>
      </c>
      <c r="C18" s="280" t="s">
        <v>13</v>
      </c>
      <c r="D18" s="283" t="s">
        <v>310</v>
      </c>
      <c r="E18" s="283" t="s">
        <v>311</v>
      </c>
      <c r="F18" s="281" t="s">
        <v>312</v>
      </c>
      <c r="G18" s="338" t="s">
        <v>34</v>
      </c>
      <c r="H18" s="11" t="str">
        <f t="shared" si="0"/>
        <v xml:space="preserve">phone: </v>
      </c>
      <c r="I18" s="299"/>
      <c r="J18" s="12" t="str">
        <f t="shared" si="1"/>
        <v xml:space="preserve">gsm: </v>
      </c>
      <c r="K18" s="305"/>
      <c r="L18" s="268" t="str">
        <f t="shared" si="2"/>
        <v>email:&lt;br&gt;&lt;a href='mailto:sea2salt@gmail.com?subject=visitor visitkorcula.eu'&gt;sea2salt@gmail.com&lt;/a&gt;&lt;hr&gt;</v>
      </c>
      <c r="M18" s="295" t="s">
        <v>313</v>
      </c>
      <c r="N18" s="289" t="s">
        <v>314</v>
      </c>
      <c r="O18" s="289" t="s">
        <v>315</v>
      </c>
      <c r="P18" s="282"/>
      <c r="Q18" t="s">
        <v>862</v>
      </c>
      <c r="R18" s="292" t="s">
        <v>316</v>
      </c>
      <c r="S18" s="18" t="str">
        <f t="shared" si="3"/>
        <v>https://www.visitkorcula.eu/town-of-marko-polo/korcula-map-data/accommodation/apartments/apartment-jericevic-starcevic.jpg</v>
      </c>
    </row>
    <row r="19" spans="1:19" s="18" customFormat="1" ht="30" x14ac:dyDescent="0.25">
      <c r="A19" s="293" t="s">
        <v>22</v>
      </c>
      <c r="B19" s="280" t="s">
        <v>317</v>
      </c>
      <c r="C19" s="280" t="s">
        <v>13</v>
      </c>
      <c r="D19" s="283" t="s">
        <v>318</v>
      </c>
      <c r="E19" s="283" t="s">
        <v>319</v>
      </c>
      <c r="F19" s="281" t="s">
        <v>320</v>
      </c>
      <c r="G19" s="338" t="s">
        <v>34</v>
      </c>
      <c r="H19" s="11" t="str">
        <f t="shared" si="0"/>
        <v>phone: +385(0)20 71 24 07</v>
      </c>
      <c r="I19" s="299" t="s">
        <v>321</v>
      </c>
      <c r="J19" s="12" t="str">
        <f t="shared" si="1"/>
        <v>gsm: +385(0)91 767 64 94</v>
      </c>
      <c r="K19" s="305" t="s">
        <v>322</v>
      </c>
      <c r="L19" s="268" t="str">
        <f t="shared" si="2"/>
        <v>email:&lt;br&gt;&lt;a href='mailto:djina.lozica@gmail.com , josko.lozica@du.t-com.hr?subject=visitor visitkorcula.eu'&gt;djina.lozica@gmail.com , josko.lozica@du.t-com.hr&lt;/a&gt;&lt;hr&gt;</v>
      </c>
      <c r="M19" s="326" t="s">
        <v>323</v>
      </c>
      <c r="N19" s="289" t="s">
        <v>324</v>
      </c>
      <c r="O19" s="289" t="s">
        <v>325</v>
      </c>
      <c r="P19" s="282"/>
      <c r="Q19" t="s">
        <v>862</v>
      </c>
      <c r="R19" s="292" t="s">
        <v>326</v>
      </c>
      <c r="S19" s="18" t="str">
        <f t="shared" si="3"/>
        <v>https://www.visitkorcula.eu/town-of-marko-polo/korcula-map-data/accommodation/apartments/apartment-plaza.jpg</v>
      </c>
    </row>
    <row r="20" spans="1:19" s="18" customFormat="1" ht="153" x14ac:dyDescent="0.25">
      <c r="A20" s="293" t="s">
        <v>22</v>
      </c>
      <c r="B20" s="280" t="s">
        <v>327</v>
      </c>
      <c r="C20" s="281" t="s">
        <v>13</v>
      </c>
      <c r="D20" s="283" t="s">
        <v>328</v>
      </c>
      <c r="E20" s="283" t="s">
        <v>329</v>
      </c>
      <c r="F20" s="281" t="s">
        <v>330</v>
      </c>
      <c r="G20" s="338" t="s">
        <v>331</v>
      </c>
      <c r="H20" s="11" t="str">
        <f t="shared" si="0"/>
        <v>phone: +385(0)20 71 17 63 , +385(0)20 71 50 69</v>
      </c>
      <c r="I20" s="299" t="s">
        <v>332</v>
      </c>
      <c r="J20" s="12" t="str">
        <f t="shared" si="1"/>
        <v>gsm: +385(0)91 171 17 63 , +385(0)99 371 17 63</v>
      </c>
      <c r="K20" s="305" t="s">
        <v>333</v>
      </c>
      <c r="L20" s="268" t="str">
        <f t="shared" si="2"/>
        <v>email:&lt;br&gt;&lt;a href='mailto:den_mat@hotmail.com?subject=visitor visitkorcula.eu'&gt;den_mat@hotmail.com&lt;/a&gt;&lt;hr&gt;</v>
      </c>
      <c r="M20" s="295" t="s">
        <v>334</v>
      </c>
      <c r="N20" s="289" t="s">
        <v>335</v>
      </c>
      <c r="O20" s="289" t="s">
        <v>336</v>
      </c>
      <c r="P20" s="295" t="s">
        <v>337</v>
      </c>
      <c r="Q20" t="s">
        <v>862</v>
      </c>
      <c r="R20" s="292" t="s">
        <v>338</v>
      </c>
      <c r="S20" s="18" t="str">
        <f t="shared" si="3"/>
        <v>https://www.visitkorcula.eu/town-of-marko-polo/korcula-map-data/accommodation/apartments/apartment-matijasevic.jpg</v>
      </c>
    </row>
    <row r="21" spans="1:19" s="18" customFormat="1" ht="63.75" x14ac:dyDescent="0.25">
      <c r="A21" s="293" t="s">
        <v>22</v>
      </c>
      <c r="B21" s="280" t="s">
        <v>339</v>
      </c>
      <c r="C21" s="281" t="s">
        <v>13</v>
      </c>
      <c r="D21" s="283" t="s">
        <v>340</v>
      </c>
      <c r="E21" s="283" t="s">
        <v>341</v>
      </c>
      <c r="F21" s="281" t="s">
        <v>342</v>
      </c>
      <c r="G21" s="338" t="s">
        <v>243</v>
      </c>
      <c r="H21" s="11" t="str">
        <f t="shared" si="0"/>
        <v>phone: +385(0)20 71 50 12</v>
      </c>
      <c r="I21" s="299" t="s">
        <v>343</v>
      </c>
      <c r="J21" s="12" t="str">
        <f t="shared" si="1"/>
        <v>gsm: +385(0)91 502 55 45</v>
      </c>
      <c r="K21" s="305" t="s">
        <v>344</v>
      </c>
      <c r="L21" s="268" t="str">
        <f t="shared" si="2"/>
        <v>email:&lt;br&gt;&lt;a href='mailto:skokandicmarija5@gmail.com?subject=visitor visitkorcula.eu'&gt;skokandicmarija5@gmail.com&lt;/a&gt;&lt;hr&gt;</v>
      </c>
      <c r="M21" s="295" t="s">
        <v>345</v>
      </c>
      <c r="N21" s="289" t="s">
        <v>346</v>
      </c>
      <c r="O21" s="289"/>
      <c r="P21" s="282"/>
      <c r="Q21" t="s">
        <v>862</v>
      </c>
      <c r="R21" s="292" t="s">
        <v>347</v>
      </c>
      <c r="S21" s="18" t="str">
        <f t="shared" si="3"/>
        <v>https://www.visitkorcula.eu/town-of-marko-polo/korcula-map-data/accommodation/apartments/apartment-korcula-skokandic.jpg</v>
      </c>
    </row>
    <row r="22" spans="1:19" s="18" customFormat="1" ht="127.5" x14ac:dyDescent="0.25">
      <c r="A22" s="293" t="s">
        <v>22</v>
      </c>
      <c r="B22" s="280" t="s">
        <v>348</v>
      </c>
      <c r="C22" s="281" t="s">
        <v>13</v>
      </c>
      <c r="D22" s="283" t="s">
        <v>349</v>
      </c>
      <c r="E22" s="283" t="s">
        <v>350</v>
      </c>
      <c r="F22" s="281" t="s">
        <v>351</v>
      </c>
      <c r="G22" s="338" t="s">
        <v>243</v>
      </c>
      <c r="H22" s="11" t="str">
        <f t="shared" si="0"/>
        <v>phone: +385(0)20 711 798</v>
      </c>
      <c r="I22" s="299" t="s">
        <v>352</v>
      </c>
      <c r="J22" s="12" t="str">
        <f t="shared" si="1"/>
        <v>gsm:  +385(0)91 884 65 74, +385(0)98 990 54 89</v>
      </c>
      <c r="K22" s="305" t="s">
        <v>353</v>
      </c>
      <c r="L22" s="268" t="str">
        <f t="shared" si="2"/>
        <v>email:&lt;br&gt;&lt;a href='mailto:luci.duzevic@gmail.com?subject=visitor visitkorcula.eu'&gt;luci.duzevic@gmail.com&lt;/a&gt;&lt;hr&gt;</v>
      </c>
      <c r="M22" s="295" t="s">
        <v>354</v>
      </c>
      <c r="N22" s="289" t="s">
        <v>355</v>
      </c>
      <c r="O22" s="289" t="s">
        <v>356</v>
      </c>
      <c r="P22" s="282"/>
      <c r="Q22" t="s">
        <v>862</v>
      </c>
      <c r="R22" s="292" t="s">
        <v>357</v>
      </c>
      <c r="S22" s="18" t="str">
        <f t="shared" si="3"/>
        <v>https://www.visitkorcula.eu/town-of-marko-polo/korcula-map-data/accommodation/apartments/holiday-cottage-with-pool.jpg</v>
      </c>
    </row>
    <row r="23" spans="1:19" s="18" customFormat="1" ht="153" x14ac:dyDescent="0.25">
      <c r="A23" s="293" t="s">
        <v>22</v>
      </c>
      <c r="B23" s="280" t="s">
        <v>358</v>
      </c>
      <c r="C23" s="281" t="s">
        <v>13</v>
      </c>
      <c r="D23" s="283" t="s">
        <v>359</v>
      </c>
      <c r="E23" s="283" t="s">
        <v>360</v>
      </c>
      <c r="F23" s="281" t="s">
        <v>361</v>
      </c>
      <c r="G23" s="338" t="s">
        <v>34</v>
      </c>
      <c r="H23" s="11" t="str">
        <f t="shared" si="0"/>
        <v xml:space="preserve">phone: </v>
      </c>
      <c r="I23" s="299"/>
      <c r="J23" s="12" t="str">
        <f t="shared" si="1"/>
        <v>gsm: 00385 91 1 715 326</v>
      </c>
      <c r="K23" s="305" t="s">
        <v>362</v>
      </c>
      <c r="L23" s="268" t="str">
        <f t="shared" si="2"/>
        <v>email:&lt;br&gt;&lt;a href='mailto:ninoslava.l005@gmail.com?subject=visitor visitkorcula.eu'&gt;ninoslava.l005@gmail.com&lt;/a&gt;&lt;hr&gt;</v>
      </c>
      <c r="M23" s="295" t="s">
        <v>363</v>
      </c>
      <c r="N23" s="289" t="s">
        <v>364</v>
      </c>
      <c r="O23" s="289" t="s">
        <v>365</v>
      </c>
      <c r="P23" s="282"/>
      <c r="Q23" t="s">
        <v>862</v>
      </c>
      <c r="R23" s="292" t="s">
        <v>366</v>
      </c>
      <c r="S23" s="18" t="str">
        <f t="shared" si="3"/>
        <v>https://www.visitkorcula.eu/town-of-marko-polo/korcula-map-data/accommodation/apartments/apartments-lagundzija-korcula.jpg</v>
      </c>
    </row>
    <row r="24" spans="1:19" s="18" customFormat="1" ht="25.5" x14ac:dyDescent="0.25">
      <c r="A24" s="293" t="s">
        <v>22</v>
      </c>
      <c r="B24" s="280" t="s">
        <v>376</v>
      </c>
      <c r="C24" s="281" t="s">
        <v>13</v>
      </c>
      <c r="D24" s="283" t="s">
        <v>377</v>
      </c>
      <c r="E24" s="283" t="s">
        <v>378</v>
      </c>
      <c r="F24" s="281" t="s">
        <v>379</v>
      </c>
      <c r="G24" s="338" t="s">
        <v>189</v>
      </c>
      <c r="H24" s="11" t="str">
        <f t="shared" si="0"/>
        <v>phone: +385(0)20 715 468</v>
      </c>
      <c r="I24" s="299" t="s">
        <v>380</v>
      </c>
      <c r="J24" s="12" t="str">
        <f t="shared" si="1"/>
        <v>gsm: +385(0)91 766 22 78</v>
      </c>
      <c r="K24" s="305" t="s">
        <v>381</v>
      </c>
      <c r="L24" s="268" t="str">
        <f t="shared" si="2"/>
        <v>email:&lt;br&gt;&lt;a href='mailto:sessa-marina@du.t-com.hr?subject=visitor visitkorcula.eu'&gt;sessa-marina@du.t-com.hr&lt;/a&gt;&lt;hr&gt;</v>
      </c>
      <c r="M24" s="295" t="s">
        <v>382</v>
      </c>
      <c r="N24" s="289" t="s">
        <v>383</v>
      </c>
      <c r="O24" s="289" t="s">
        <v>384</v>
      </c>
      <c r="P24" s="326" t="s">
        <v>389</v>
      </c>
      <c r="Q24" t="s">
        <v>862</v>
      </c>
      <c r="R24" s="292" t="s">
        <v>385</v>
      </c>
      <c r="S24" s="18" t="str">
        <f t="shared" si="3"/>
        <v>https://www.visitkorcula.eu/town-of-marko-polo/korcula-map-data/accommodation/apartments/apartments-sessa.jpg</v>
      </c>
    </row>
    <row r="25" spans="1:19" s="18" customFormat="1" ht="51" x14ac:dyDescent="0.25">
      <c r="A25" s="293" t="s">
        <v>22</v>
      </c>
      <c r="B25" s="280" t="s">
        <v>403</v>
      </c>
      <c r="C25" s="281" t="s">
        <v>13</v>
      </c>
      <c r="D25" s="283" t="s">
        <v>400</v>
      </c>
      <c r="E25" s="283" t="s">
        <v>401</v>
      </c>
      <c r="F25" s="281" t="s">
        <v>402</v>
      </c>
      <c r="G25" s="343" t="s">
        <v>189</v>
      </c>
      <c r="H25" s="11" t="str">
        <f t="shared" si="0"/>
        <v>phone: +385(0)20 721 192</v>
      </c>
      <c r="I25" s="299" t="s">
        <v>404</v>
      </c>
      <c r="J25" s="12" t="str">
        <f t="shared" si="1"/>
        <v>gsm:  +385(0)99 856 20 51</v>
      </c>
      <c r="K25" s="305" t="s">
        <v>405</v>
      </c>
      <c r="L25" s="268" t="str">
        <f t="shared" si="2"/>
        <v>email:&lt;br&gt;&lt;a href='mailto:bakaricn@gmail.com?subject=visitor visitkorcula.eu'&gt;bakaricn@gmail.com&lt;/a&gt;&lt;hr&gt;</v>
      </c>
      <c r="M25" s="295" t="s">
        <v>406</v>
      </c>
      <c r="N25" s="289" t="s">
        <v>407</v>
      </c>
      <c r="O25" s="289" t="s">
        <v>408</v>
      </c>
      <c r="P25" s="326" t="s">
        <v>409</v>
      </c>
      <c r="Q25" t="s">
        <v>862</v>
      </c>
      <c r="R25" s="292" t="s">
        <v>431</v>
      </c>
      <c r="S25" s="18" t="str">
        <f t="shared" si="3"/>
        <v>https://www.visitkorcula.eu/town-of-marko-polo/korcula-map-data/accommodation/apartments/apartment-nedjeljka-medvinjak.jpg</v>
      </c>
    </row>
    <row r="26" spans="1:19" s="18" customFormat="1" ht="63.75" x14ac:dyDescent="0.25">
      <c r="A26" s="293" t="s">
        <v>22</v>
      </c>
      <c r="B26" s="280" t="s">
        <v>420</v>
      </c>
      <c r="C26" s="281" t="s">
        <v>13</v>
      </c>
      <c r="D26" s="283" t="s">
        <v>421</v>
      </c>
      <c r="E26" s="283" t="s">
        <v>422</v>
      </c>
      <c r="F26" s="281" t="s">
        <v>423</v>
      </c>
      <c r="G26" s="344" t="s">
        <v>424</v>
      </c>
      <c r="H26" s="11" t="str">
        <f t="shared" si="0"/>
        <v>phone: +385(0)20 71 57 24</v>
      </c>
      <c r="I26" s="299" t="s">
        <v>425</v>
      </c>
      <c r="J26" s="12" t="str">
        <f t="shared" si="1"/>
        <v>gsm: +3865(0)98 36 38 79</v>
      </c>
      <c r="K26" s="305" t="s">
        <v>426</v>
      </c>
      <c r="L26" s="268" t="str">
        <f t="shared" si="2"/>
        <v>email:&lt;br&gt;&lt;a href='mailto:perica.zuvela1@du.t-com.hr?subject=visitor visitkorcula.eu'&gt;perica.zuvela1@du.t-com.hr&lt;/a&gt;&lt;hr&gt;</v>
      </c>
      <c r="M26" s="295" t="s">
        <v>427</v>
      </c>
      <c r="N26" s="289" t="s">
        <v>428</v>
      </c>
      <c r="O26" s="289" t="s">
        <v>429</v>
      </c>
      <c r="P26" s="342"/>
      <c r="Q26" t="s">
        <v>862</v>
      </c>
      <c r="R26" s="292" t="s">
        <v>430</v>
      </c>
      <c r="S26" s="18" t="str">
        <f t="shared" si="3"/>
        <v>https://www.visitkorcula.eu/town-of-marko-polo/korcula-map-data/accommodation/apartments/apartments-matic-zuvela.jpg</v>
      </c>
    </row>
    <row r="27" spans="1:19" s="18" customFormat="1" ht="38.25" x14ac:dyDescent="0.25">
      <c r="A27" s="293" t="s">
        <v>22</v>
      </c>
      <c r="B27" s="280" t="s">
        <v>435</v>
      </c>
      <c r="C27" s="281" t="s">
        <v>13</v>
      </c>
      <c r="D27" s="283" t="s">
        <v>436</v>
      </c>
      <c r="E27" s="283" t="s">
        <v>437</v>
      </c>
      <c r="F27" s="281" t="s">
        <v>438</v>
      </c>
      <c r="G27" s="344" t="s">
        <v>18</v>
      </c>
      <c r="H27" s="11" t="str">
        <f t="shared" si="0"/>
        <v xml:space="preserve">phone: </v>
      </c>
      <c r="I27" s="299"/>
      <c r="J27" s="12" t="str">
        <f t="shared" si="1"/>
        <v>gsm: +385(0)98 64 32 36</v>
      </c>
      <c r="K27" s="305" t="s">
        <v>439</v>
      </c>
      <c r="L27" s="268" t="str">
        <f t="shared" si="2"/>
        <v>email:&lt;br&gt;&lt;a href='mailto:sanja.tomasic13@gmail.com?subject=visitor visitkorcula.eu'&gt;sanja.tomasic13@gmail.com&lt;/a&gt;&lt;hr&gt;</v>
      </c>
      <c r="M27" s="295" t="s">
        <v>440</v>
      </c>
      <c r="N27" s="289" t="s">
        <v>441</v>
      </c>
      <c r="O27" s="289"/>
      <c r="P27" s="342"/>
      <c r="Q27" t="s">
        <v>862</v>
      </c>
      <c r="R27" s="292" t="s">
        <v>442</v>
      </c>
      <c r="S27" s="18" t="str">
        <f t="shared" si="3"/>
        <v>https://www.visitkorcula.eu/town-of-marko-polo/korcula-map-data/accommodation/apartments/apartment-jasenka.jpg</v>
      </c>
    </row>
    <row r="28" spans="1:19" s="18" customFormat="1" ht="114.75" x14ac:dyDescent="0.25">
      <c r="A28" s="293" t="s">
        <v>22</v>
      </c>
      <c r="B28" s="280" t="s">
        <v>443</v>
      </c>
      <c r="C28" s="281" t="s">
        <v>13</v>
      </c>
      <c r="D28" s="283" t="s">
        <v>444</v>
      </c>
      <c r="E28" s="283" t="s">
        <v>445</v>
      </c>
      <c r="F28" s="281" t="s">
        <v>446</v>
      </c>
      <c r="G28" s="344" t="s">
        <v>34</v>
      </c>
      <c r="H28" s="11" t="str">
        <f t="shared" si="0"/>
        <v xml:space="preserve">phone: </v>
      </c>
      <c r="I28" s="299"/>
      <c r="J28" s="12" t="str">
        <f t="shared" si="1"/>
        <v>gsm: +385(0)91 515 25 55</v>
      </c>
      <c r="K28" s="305" t="s">
        <v>447</v>
      </c>
      <c r="L28" s="268" t="str">
        <f t="shared" si="2"/>
        <v>email:&lt;br&gt;&lt;a href='mailto:ratko.ojdanic@hi.ht.hr , roko.korcula@gmail.com?subject=visitor visitkorcula.eu'&gt;ratko.ojdanic@hi.ht.hr , roko.korcula@gmail.com&lt;/a&gt;&lt;hr&gt;</v>
      </c>
      <c r="M28" s="326" t="s">
        <v>448</v>
      </c>
      <c r="N28" s="289" t="s">
        <v>449</v>
      </c>
      <c r="O28" s="289" t="s">
        <v>450</v>
      </c>
      <c r="P28" s="295" t="s">
        <v>451</v>
      </c>
      <c r="Q28" t="s">
        <v>862</v>
      </c>
      <c r="R28" s="292" t="s">
        <v>452</v>
      </c>
      <c r="S28" s="18" t="str">
        <f t="shared" si="3"/>
        <v>https://www.visitkorcula.eu/town-of-marko-polo/korcula-map-data/accommodation/apartments/apartments-ela-roko.jpg</v>
      </c>
    </row>
    <row r="29" spans="1:19" s="18" customFormat="1" x14ac:dyDescent="0.25">
      <c r="A29" s="293" t="s">
        <v>22</v>
      </c>
      <c r="B29" s="280" t="s">
        <v>456</v>
      </c>
      <c r="C29" s="281" t="s">
        <v>13</v>
      </c>
      <c r="D29" s="283" t="s">
        <v>458</v>
      </c>
      <c r="E29" s="283" t="s">
        <v>457</v>
      </c>
      <c r="F29" s="281" t="s">
        <v>459</v>
      </c>
      <c r="G29" s="344" t="s">
        <v>34</v>
      </c>
      <c r="H29" s="11" t="str">
        <f t="shared" si="0"/>
        <v xml:space="preserve">phone: </v>
      </c>
      <c r="I29" s="299"/>
      <c r="J29" s="12" t="str">
        <f t="shared" si="1"/>
        <v>gsm: +385(0)98 412 700</v>
      </c>
      <c r="K29" s="305" t="s">
        <v>460</v>
      </c>
      <c r="L29" s="268" t="str">
        <f t="shared" si="2"/>
        <v>email:&lt;br&gt;&lt;a href='mailto:nadafis@gmail.com?subject=visitor visitkorcula.eu'&gt;nadafis@gmail.com&lt;/a&gt;&lt;hr&gt;</v>
      </c>
      <c r="M29" s="295" t="s">
        <v>461</v>
      </c>
      <c r="N29" s="289"/>
      <c r="O29" s="289"/>
      <c r="P29" s="282"/>
      <c r="Q29" t="s">
        <v>862</v>
      </c>
      <c r="R29" s="292" t="s">
        <v>462</v>
      </c>
      <c r="S29" s="18" t="str">
        <f t="shared" si="3"/>
        <v>https://www.visitkorcula.eu/town-of-marko-polo/korcula-map-data/accommodation/apartments/apartments-rooms-fiskovic.jpg</v>
      </c>
    </row>
    <row r="30" spans="1:19" s="18" customFormat="1" ht="51" x14ac:dyDescent="0.25">
      <c r="A30" s="293" t="s">
        <v>22</v>
      </c>
      <c r="B30" s="280" t="s">
        <v>465</v>
      </c>
      <c r="C30" s="281" t="s">
        <v>13</v>
      </c>
      <c r="D30" s="283" t="s">
        <v>466</v>
      </c>
      <c r="E30" s="283" t="s">
        <v>467</v>
      </c>
      <c r="F30" s="281" t="s">
        <v>468</v>
      </c>
      <c r="G30" s="344" t="s">
        <v>469</v>
      </c>
      <c r="H30" s="11" t="str">
        <f t="shared" si="0"/>
        <v>phone: +385(0)20 71 12 21</v>
      </c>
      <c r="I30" s="299" t="s">
        <v>470</v>
      </c>
      <c r="J30" s="12" t="str">
        <f t="shared" si="1"/>
        <v>gsm: +385(0)91 539 34 31;099 7457704</v>
      </c>
      <c r="K30" s="305" t="s">
        <v>471</v>
      </c>
      <c r="L30" s="268" t="str">
        <f t="shared" si="2"/>
        <v>email:&lt;br&gt;&lt;a href='mailto:petar.d.veselinovic@gmail.com?subject=visitor visitkorcula.eu'&gt;petar.d.veselinovic@gmail.com&lt;/a&gt;&lt;hr&gt;</v>
      </c>
      <c r="M30" s="295" t="s">
        <v>472</v>
      </c>
      <c r="N30" s="289" t="s">
        <v>473</v>
      </c>
      <c r="O30" s="289"/>
      <c r="P30" s="295" t="s">
        <v>474</v>
      </c>
      <c r="Q30" t="s">
        <v>862</v>
      </c>
      <c r="R30" s="292" t="s">
        <v>475</v>
      </c>
      <c r="S30" s="18" t="str">
        <f t="shared" si="3"/>
        <v>https://www.visitkorcula.eu/town-of-marko-polo/korcula-map-data/accommodation/apartments/apartment-veselinovic.jpg</v>
      </c>
    </row>
    <row r="31" spans="1:19" s="18" customFormat="1" ht="25.5" x14ac:dyDescent="0.25">
      <c r="A31" s="293" t="s">
        <v>22</v>
      </c>
      <c r="B31" s="280" t="s">
        <v>492</v>
      </c>
      <c r="C31" s="281" t="s">
        <v>13</v>
      </c>
      <c r="D31" s="283" t="s">
        <v>480</v>
      </c>
      <c r="E31" s="283" t="s">
        <v>486</v>
      </c>
      <c r="F31" s="281" t="s">
        <v>487</v>
      </c>
      <c r="G31" s="344" t="s">
        <v>243</v>
      </c>
      <c r="H31" s="11" t="str">
        <f t="shared" si="0"/>
        <v>phone: +385(0)20 711 743</v>
      </c>
      <c r="I31" s="299" t="s">
        <v>488</v>
      </c>
      <c r="J31" s="12" t="str">
        <f t="shared" si="1"/>
        <v>gsm: +385(0)98 912 76 38</v>
      </c>
      <c r="K31" s="305" t="s">
        <v>489</v>
      </c>
      <c r="L31" s="268" t="str">
        <f t="shared" si="2"/>
        <v>email:&lt;br&gt;&lt;a href='mailto:matekurtovic@net.hr?subject=visitor visitkorcula.eu'&gt;matekurtovic@net.hr&lt;/a&gt;&lt;hr&gt;</v>
      </c>
      <c r="M31" s="295" t="s">
        <v>490</v>
      </c>
      <c r="N31" s="289" t="s">
        <v>491</v>
      </c>
      <c r="O31" s="289"/>
      <c r="P31" s="282"/>
      <c r="Q31" t="s">
        <v>862</v>
      </c>
      <c r="R31" s="292" t="s">
        <v>496</v>
      </c>
      <c r="S31" s="18" t="str">
        <f t="shared" si="3"/>
        <v>https://www.visitkorcula.eu/town-of-marko-polo/korcula-map-data/accommodation/apartments/rooms-apartment-kurtovic.jpg</v>
      </c>
    </row>
    <row r="32" spans="1:19" s="18" customFormat="1" ht="25.5" x14ac:dyDescent="0.25">
      <c r="A32" s="293" t="s">
        <v>22</v>
      </c>
      <c r="B32" s="280" t="s">
        <v>497</v>
      </c>
      <c r="C32" s="281" t="s">
        <v>13</v>
      </c>
      <c r="D32" s="283" t="s">
        <v>498</v>
      </c>
      <c r="E32" s="283" t="s">
        <v>499</v>
      </c>
      <c r="F32" s="281" t="s">
        <v>500</v>
      </c>
      <c r="G32" s="344" t="s">
        <v>501</v>
      </c>
      <c r="H32" s="11" t="str">
        <f t="shared" si="0"/>
        <v>phone: +385(0)20 71 13 54</v>
      </c>
      <c r="I32" s="299" t="s">
        <v>502</v>
      </c>
      <c r="J32" s="12" t="str">
        <f t="shared" si="1"/>
        <v>gsm: +385(0)91 566 69 24
+385(0)91 762 78 03</v>
      </c>
      <c r="K32" s="305" t="s">
        <v>503</v>
      </c>
      <c r="L32" s="268" t="str">
        <f t="shared" si="2"/>
        <v>email:&lt;br&gt;&lt;a href='mailto:acc.tedeschi@gmail.com?subject=visitor visitkorcula.eu'&gt;acc.tedeschi@gmail.com&lt;/a&gt;&lt;hr&gt;</v>
      </c>
      <c r="M32" s="295" t="s">
        <v>504</v>
      </c>
      <c r="N32" s="289" t="s">
        <v>505</v>
      </c>
      <c r="O32" s="289"/>
      <c r="P32" s="282"/>
      <c r="Q32" t="s">
        <v>862</v>
      </c>
      <c r="R32" s="292" t="s">
        <v>510</v>
      </c>
      <c r="S32" s="18" t="str">
        <f t="shared" si="3"/>
        <v>https://www.visitkorcula.eu/town-of-marko-polo/korcula-map-data/accommodation/apartments/apartment-rooms-tedeschi.jpg</v>
      </c>
    </row>
    <row r="33" spans="1:19" s="18" customFormat="1" ht="102" x14ac:dyDescent="0.25">
      <c r="A33" s="325" t="s">
        <v>22</v>
      </c>
      <c r="B33" s="280" t="s">
        <v>534</v>
      </c>
      <c r="C33" s="281" t="s">
        <v>13</v>
      </c>
      <c r="D33" s="283" t="s">
        <v>535</v>
      </c>
      <c r="E33" s="283" t="s">
        <v>536</v>
      </c>
      <c r="F33" s="281" t="s">
        <v>537</v>
      </c>
      <c r="G33" s="344" t="s">
        <v>243</v>
      </c>
      <c r="H33" s="11" t="str">
        <f t="shared" si="0"/>
        <v>phone: +385 (0)20 712 417/ 711 369</v>
      </c>
      <c r="I33" s="299" t="s">
        <v>538</v>
      </c>
      <c r="J33" s="12" t="str">
        <f t="shared" si="1"/>
        <v>gsm: +385 (0)91 897 8387 / 91 898 4809</v>
      </c>
      <c r="K33" s="305" t="s">
        <v>539</v>
      </c>
      <c r="L33" s="268" t="str">
        <f t="shared" si="2"/>
        <v>email:&lt;br&gt;&lt;a href='mailto:davor.fazinic@hotmail.com?subject=visitor visitkorcula.eu'&gt;davor.fazinic@hotmail.com&lt;/a&gt;&lt;hr&gt;</v>
      </c>
      <c r="M33" s="295" t="s">
        <v>540</v>
      </c>
      <c r="N33" s="289" t="s">
        <v>541</v>
      </c>
      <c r="O33" s="289" t="s">
        <v>542</v>
      </c>
      <c r="P33" s="295" t="s">
        <v>543</v>
      </c>
      <c r="Q33" t="s">
        <v>862</v>
      </c>
      <c r="R33" s="292" t="s">
        <v>544</v>
      </c>
      <c r="S33" s="18" t="str">
        <f t="shared" si="3"/>
        <v>https://www.visitkorcula.eu/town-of-marko-polo/korcula-map-data/accommodation/apartments/apartment-keti-korcula.jpg</v>
      </c>
    </row>
    <row r="34" spans="1:19" s="18" customFormat="1" ht="24.75" x14ac:dyDescent="0.25">
      <c r="A34" s="325" t="s">
        <v>22</v>
      </c>
      <c r="B34" s="280" t="s">
        <v>557</v>
      </c>
      <c r="C34" s="281" t="s">
        <v>13</v>
      </c>
      <c r="D34" s="283" t="s">
        <v>549</v>
      </c>
      <c r="E34" s="283" t="s">
        <v>550</v>
      </c>
      <c r="F34" s="281" t="s">
        <v>551</v>
      </c>
      <c r="G34" s="344" t="s">
        <v>552</v>
      </c>
      <c r="H34" s="11" t="str">
        <f t="shared" si="0"/>
        <v xml:space="preserve">phone: </v>
      </c>
      <c r="I34" s="299"/>
      <c r="J34" s="12" t="str">
        <f t="shared" si="1"/>
        <v>gsm: +385(0)98 46 46 40</v>
      </c>
      <c r="K34" s="305" t="s">
        <v>553</v>
      </c>
      <c r="L34" s="268" t="str">
        <f t="shared" si="2"/>
        <v>email:&lt;br&gt;&lt;a href='mailto:franica.foretic@gmail.com?subject=visitor visitkorcula.eu'&gt;franica.foretic@gmail.com&lt;/a&gt;&lt;hr&gt;</v>
      </c>
      <c r="M34" s="295" t="s">
        <v>554</v>
      </c>
      <c r="N34" s="289" t="s">
        <v>555</v>
      </c>
      <c r="O34" s="289"/>
      <c r="P34" s="282"/>
      <c r="Q34" t="s">
        <v>862</v>
      </c>
      <c r="R34" s="292" t="s">
        <v>556</v>
      </c>
      <c r="S34" s="18" t="str">
        <f t="shared" si="3"/>
        <v>https://www.visitkorcula.eu/town-of-marko-polo/korcula-map-data/accommodation/apartments/room-studio-apartment-foretic.jpg</v>
      </c>
    </row>
    <row r="35" spans="1:19" s="18" customFormat="1" ht="24.75" x14ac:dyDescent="0.25">
      <c r="A35" s="293" t="s">
        <v>22</v>
      </c>
      <c r="B35" s="280" t="s">
        <v>563</v>
      </c>
      <c r="C35" s="281" t="s">
        <v>13</v>
      </c>
      <c r="D35" s="283" t="s">
        <v>564</v>
      </c>
      <c r="E35" s="283" t="s">
        <v>565</v>
      </c>
      <c r="F35" s="281" t="s">
        <v>566</v>
      </c>
      <c r="G35" s="344" t="s">
        <v>501</v>
      </c>
      <c r="H35" s="11" t="str">
        <f t="shared" si="0"/>
        <v>phone: +385(0)20 71 16 11</v>
      </c>
      <c r="I35" s="299" t="s">
        <v>567</v>
      </c>
      <c r="J35" s="12" t="str">
        <f t="shared" si="1"/>
        <v xml:space="preserve">gsm: +385(0)99 673 77 79 </v>
      </c>
      <c r="K35" s="305" t="s">
        <v>568</v>
      </c>
      <c r="L35" s="268" t="str">
        <f t="shared" si="2"/>
        <v>email:&lt;br&gt;&lt;a href='mailto:renata.posa@gmail.com?subject=visitor visitkorcula.eu'&gt;renata.posa@gmail.com&lt;/a&gt;&lt;hr&gt;</v>
      </c>
      <c r="M35" s="295" t="s">
        <v>569</v>
      </c>
      <c r="N35" s="289"/>
      <c r="O35" s="289"/>
      <c r="P35" s="282"/>
      <c r="Q35" t="s">
        <v>862</v>
      </c>
      <c r="R35" s="292" t="s">
        <v>570</v>
      </c>
      <c r="S35" s="18" t="str">
        <f t="shared" si="3"/>
        <v>https://www.visitkorcula.eu/town-of-marko-polo/korcula-map-data/accommodation/apartments/apartments-ivo.jpg</v>
      </c>
    </row>
    <row r="36" spans="1:19" s="18" customFormat="1" ht="76.5" x14ac:dyDescent="0.25">
      <c r="A36" s="293" t="s">
        <v>22</v>
      </c>
      <c r="B36" s="280" t="s">
        <v>582</v>
      </c>
      <c r="C36" s="281" t="s">
        <v>13</v>
      </c>
      <c r="D36" s="283" t="s">
        <v>583</v>
      </c>
      <c r="E36" s="283" t="s">
        <v>584</v>
      </c>
      <c r="F36" s="281" t="s">
        <v>585</v>
      </c>
      <c r="G36" s="344" t="s">
        <v>243</v>
      </c>
      <c r="H36" s="11" t="str">
        <f t="shared" si="0"/>
        <v>phone: +385(0)20 72 13 27                 +385(0)20 72 12 59</v>
      </c>
      <c r="I36" s="299" t="s">
        <v>586</v>
      </c>
      <c r="J36" s="12" t="str">
        <f t="shared" si="1"/>
        <v>gsm: +385(0)91 477 02 51</v>
      </c>
      <c r="K36" s="305" t="s">
        <v>587</v>
      </c>
      <c r="L36" s="268" t="str">
        <f t="shared" si="2"/>
        <v>email:&lt;br&gt;&lt;a href='mailto:veselabm@net.hr?subject=visitor visitkorcula.eu'&gt;veselabm@net.hr&lt;/a&gt;&lt;hr&gt;</v>
      </c>
      <c r="M36" s="295" t="s">
        <v>588</v>
      </c>
      <c r="N36" s="289" t="s">
        <v>589</v>
      </c>
      <c r="O36" s="289" t="s">
        <v>590</v>
      </c>
      <c r="P36" s="282"/>
      <c r="Q36" t="s">
        <v>862</v>
      </c>
      <c r="R36" s="292" t="s">
        <v>591</v>
      </c>
      <c r="S36" s="18" t="str">
        <f t="shared" si="3"/>
        <v>https://www.visitkorcula.eu/town-of-marko-polo/korcula-map-data/accommodation/apartments/apartment-vesela.jpg</v>
      </c>
    </row>
    <row r="37" spans="1:19" s="18" customFormat="1" ht="318.75" x14ac:dyDescent="0.25">
      <c r="A37" s="293" t="s">
        <v>22</v>
      </c>
      <c r="B37" s="280" t="s">
        <v>592</v>
      </c>
      <c r="C37" s="281" t="s">
        <v>593</v>
      </c>
      <c r="D37" s="283" t="s">
        <v>594</v>
      </c>
      <c r="E37" s="283" t="s">
        <v>595</v>
      </c>
      <c r="F37" s="281" t="s">
        <v>596</v>
      </c>
      <c r="G37" s="344" t="s">
        <v>597</v>
      </c>
      <c r="H37" s="11" t="str">
        <f t="shared" si="0"/>
        <v xml:space="preserve">phone: </v>
      </c>
      <c r="I37" s="299"/>
      <c r="J37" s="12" t="str">
        <f t="shared" si="1"/>
        <v>gsm: +385(0) 92 348 88 88</v>
      </c>
      <c r="K37" s="305" t="s">
        <v>598</v>
      </c>
      <c r="L37" s="268" t="str">
        <f t="shared" si="2"/>
        <v>email:&lt;br&gt;&lt;a href='mailto:tourism@khill.hr?subject=visitor visitkorcula.eu'&gt;tourism@khill.hr&lt;/a&gt;&lt;hr&gt;</v>
      </c>
      <c r="M37" s="295" t="s">
        <v>599</v>
      </c>
      <c r="N37" s="289" t="s">
        <v>600</v>
      </c>
      <c r="O37" s="289" t="s">
        <v>601</v>
      </c>
      <c r="P37" s="295" t="s">
        <v>602</v>
      </c>
      <c r="Q37" t="s">
        <v>862</v>
      </c>
      <c r="R37" s="292" t="s">
        <v>603</v>
      </c>
      <c r="S37" s="18" t="str">
        <f t="shared" si="3"/>
        <v>https://www.visitkorcula.eu/town-of-marko-polo/korcula-map-data/accommodation/apartments/korcula-hill.jpg</v>
      </c>
    </row>
    <row r="38" spans="1:19" s="18" customFormat="1" ht="140.25" x14ac:dyDescent="0.25">
      <c r="A38" s="293" t="s">
        <v>22</v>
      </c>
      <c r="B38" s="280" t="s">
        <v>604</v>
      </c>
      <c r="C38" s="281" t="s">
        <v>13</v>
      </c>
      <c r="D38" s="283" t="s">
        <v>605</v>
      </c>
      <c r="E38" s="283" t="s">
        <v>606</v>
      </c>
      <c r="F38" s="281" t="s">
        <v>607</v>
      </c>
      <c r="G38" s="344" t="s">
        <v>608</v>
      </c>
      <c r="H38" s="11" t="str">
        <f t="shared" si="0"/>
        <v>phone: +385(0)20 72 11 79</v>
      </c>
      <c r="I38" s="299" t="s">
        <v>609</v>
      </c>
      <c r="J38" s="12" t="str">
        <f t="shared" si="1"/>
        <v>gsm: +385(0)98 188 47 91, +385(0)98 86 44 86</v>
      </c>
      <c r="K38" s="305" t="s">
        <v>610</v>
      </c>
      <c r="L38" s="268" t="str">
        <f t="shared" si="2"/>
        <v>email:&lt;br&gt;&lt;a href='mailto:vcurac@gmail.com?subject=visitor visitkorcula.eu'&gt;vcurac@gmail.com&lt;/a&gt;&lt;hr&gt;</v>
      </c>
      <c r="M38" s="437" t="s">
        <v>967</v>
      </c>
      <c r="N38" s="289" t="s">
        <v>958</v>
      </c>
      <c r="O38" s="289" t="s">
        <v>959</v>
      </c>
      <c r="P38" s="295" t="s">
        <v>611</v>
      </c>
      <c r="Q38" t="s">
        <v>862</v>
      </c>
      <c r="R38" s="292" t="s">
        <v>612</v>
      </c>
      <c r="S38" s="18" t="str">
        <f>(Q38&amp;""&amp;R38)</f>
        <v>https://www.visitkorcula.eu/town-of-marko-polo/korcula-map-data/accommodation/apartments/villa-conte.jpg</v>
      </c>
    </row>
    <row r="39" spans="1:19" s="18" customFormat="1" ht="24.75" x14ac:dyDescent="0.25">
      <c r="A39" s="293" t="s">
        <v>22</v>
      </c>
      <c r="B39" s="280" t="s">
        <v>613</v>
      </c>
      <c r="C39" s="281" t="s">
        <v>13</v>
      </c>
      <c r="D39" s="283" t="s">
        <v>614</v>
      </c>
      <c r="E39" s="283" t="s">
        <v>615</v>
      </c>
      <c r="F39" s="281" t="s">
        <v>616</v>
      </c>
      <c r="G39" s="344" t="s">
        <v>243</v>
      </c>
      <c r="H39" s="11" t="str">
        <f t="shared" si="0"/>
        <v>phone: +385(0)20 72 13 43</v>
      </c>
      <c r="I39" s="299" t="s">
        <v>617</v>
      </c>
      <c r="J39" s="12" t="str">
        <f t="shared" si="1"/>
        <v xml:space="preserve">gsm: </v>
      </c>
      <c r="K39" s="305"/>
      <c r="L39" s="268" t="str">
        <f t="shared" si="2"/>
        <v>email:&lt;br&gt;&lt;a href='mailto:carllaneva@gmail.com?subject=visitor visitkorcula.eu'&gt;carllaneva@gmail.com&lt;/a&gt;&lt;hr&gt;</v>
      </c>
      <c r="M39" s="295" t="s">
        <v>618</v>
      </c>
      <c r="N39" s="289"/>
      <c r="O39" s="289"/>
      <c r="P39" s="295" t="s">
        <v>619</v>
      </c>
      <c r="Q39" t="s">
        <v>862</v>
      </c>
      <c r="R39" s="292" t="s">
        <v>620</v>
      </c>
      <c r="S39" s="18" t="str">
        <f t="shared" si="3"/>
        <v>https://www.visitkorcula.eu/town-of-marko-polo/korcula-map-data/accommodation/apartments/apartment-skokandic-nevenka.jpg</v>
      </c>
    </row>
    <row r="40" spans="1:19" s="18" customFormat="1" ht="76.5" x14ac:dyDescent="0.25">
      <c r="A40" s="293" t="s">
        <v>22</v>
      </c>
      <c r="B40" s="280" t="s">
        <v>621</v>
      </c>
      <c r="C40" s="281" t="s">
        <v>13</v>
      </c>
      <c r="D40" s="283" t="s">
        <v>622</v>
      </c>
      <c r="E40" s="283" t="s">
        <v>623</v>
      </c>
      <c r="F40" s="281" t="s">
        <v>624</v>
      </c>
      <c r="G40" s="349" t="s">
        <v>243</v>
      </c>
      <c r="H40" s="11" t="str">
        <f t="shared" si="0"/>
        <v xml:space="preserve">phone: </v>
      </c>
      <c r="I40" s="299"/>
      <c r="J40" s="12" t="str">
        <f t="shared" si="1"/>
        <v>gsm: +385(0)97 610 45 43</v>
      </c>
      <c r="K40" s="305" t="s">
        <v>625</v>
      </c>
      <c r="L40" s="268" t="str">
        <f t="shared" si="2"/>
        <v>email:&lt;br&gt;&lt;a href='mailto:toni.duhovic@gmail.com?subject=visitor visitkorcula.eu'&gt;toni.duhovic@gmail.com&lt;/a&gt;&lt;hr&gt;</v>
      </c>
      <c r="M40" s="295" t="s">
        <v>626</v>
      </c>
      <c r="N40" s="289" t="s">
        <v>627</v>
      </c>
      <c r="O40" s="289" t="s">
        <v>628</v>
      </c>
      <c r="P40" s="282"/>
      <c r="Q40" t="s">
        <v>862</v>
      </c>
      <c r="R40" s="292" t="s">
        <v>629</v>
      </c>
      <c r="S40" s="18" t="str">
        <f t="shared" si="3"/>
        <v>https://www.visitkorcula.eu/town-of-marko-polo/korcula-map-data/accommodation/apartments/apartment-duhovic.jpg</v>
      </c>
    </row>
    <row r="41" spans="1:19" s="18" customFormat="1" ht="24.75" x14ac:dyDescent="0.25">
      <c r="A41" s="293" t="s">
        <v>22</v>
      </c>
      <c r="B41" s="280" t="s">
        <v>639</v>
      </c>
      <c r="C41" s="281" t="s">
        <v>13</v>
      </c>
      <c r="D41" s="283" t="s">
        <v>640</v>
      </c>
      <c r="E41" s="283" t="s">
        <v>641</v>
      </c>
      <c r="F41" s="281" t="s">
        <v>642</v>
      </c>
      <c r="G41" s="349" t="s">
        <v>643</v>
      </c>
      <c r="H41" s="11" t="str">
        <f t="shared" si="0"/>
        <v>phone: +385(0)20 71 55 03</v>
      </c>
      <c r="I41" s="299" t="s">
        <v>644</v>
      </c>
      <c r="J41" s="12" t="str">
        <f t="shared" si="1"/>
        <v>gsm: +385(0)98 913 46 00</v>
      </c>
      <c r="K41" s="305" t="s">
        <v>645</v>
      </c>
      <c r="L41" s="268" t="str">
        <f t="shared" si="2"/>
        <v>email:&lt;br&gt;&lt;a href='mailto:toncicebalo@gmail.com?subject=visitor visitkorcula.eu'&gt;toncicebalo@gmail.com&lt;/a&gt;&lt;hr&gt;</v>
      </c>
      <c r="M41" s="295" t="s">
        <v>646</v>
      </c>
      <c r="N41" s="289"/>
      <c r="O41" s="289"/>
      <c r="P41" s="282"/>
      <c r="Q41" t="s">
        <v>862</v>
      </c>
      <c r="R41" s="292" t="s">
        <v>647</v>
      </c>
      <c r="S41" s="18" t="str">
        <f t="shared" si="3"/>
        <v>https://www.visitkorcula.eu/town-of-marko-polo/korcula-map-data/accommodation/apartments/apartments-cebalo.jpg</v>
      </c>
    </row>
    <row r="42" spans="1:19" s="18" customFormat="1" ht="51" x14ac:dyDescent="0.25">
      <c r="A42" s="293" t="s">
        <v>22</v>
      </c>
      <c r="B42" s="280" t="s">
        <v>824</v>
      </c>
      <c r="C42" s="281" t="s">
        <v>13</v>
      </c>
      <c r="D42" s="283" t="s">
        <v>648</v>
      </c>
      <c r="E42" s="283" t="s">
        <v>649</v>
      </c>
      <c r="F42" s="281" t="s">
        <v>650</v>
      </c>
      <c r="G42" s="349" t="s">
        <v>501</v>
      </c>
      <c r="H42" s="11" t="str">
        <f t="shared" si="0"/>
        <v>phone: +385(0)20 72 12 40</v>
      </c>
      <c r="I42" s="299" t="s">
        <v>651</v>
      </c>
      <c r="J42" s="12" t="str">
        <f t="shared" si="1"/>
        <v xml:space="preserve">gsm: </v>
      </c>
      <c r="K42" s="305"/>
      <c r="L42" s="268" t="str">
        <f t="shared" si="2"/>
        <v>email:&lt;br&gt;&lt;a href='mailto:filippi.zivan@du.t-com.hr?subject=visitor visitkorcula.eu'&gt;filippi.zivan@du.t-com.hr&lt;/a&gt;&lt;hr&gt;</v>
      </c>
      <c r="M42" s="295" t="s">
        <v>652</v>
      </c>
      <c r="N42" s="289" t="s">
        <v>653</v>
      </c>
      <c r="O42" s="289" t="s">
        <v>654</v>
      </c>
      <c r="P42" s="282"/>
      <c r="Q42" t="s">
        <v>862</v>
      </c>
      <c r="R42" s="292" t="s">
        <v>655</v>
      </c>
      <c r="S42" s="18" t="str">
        <f t="shared" si="3"/>
        <v>https://www.visitkorcula.eu/town-of-marko-polo/korcula-map-data/accommodation/apartments/apartments-filippi-zrnovska-banja.jpg</v>
      </c>
    </row>
    <row r="43" spans="1:19" s="18" customFormat="1" ht="38.25" x14ac:dyDescent="0.25">
      <c r="A43" s="293" t="s">
        <v>22</v>
      </c>
      <c r="B43" s="280" t="s">
        <v>656</v>
      </c>
      <c r="C43" s="281" t="s">
        <v>13</v>
      </c>
      <c r="D43" s="283" t="s">
        <v>657</v>
      </c>
      <c r="E43" s="283" t="s">
        <v>658</v>
      </c>
      <c r="F43" s="281" t="s">
        <v>659</v>
      </c>
      <c r="G43" s="349" t="s">
        <v>660</v>
      </c>
      <c r="H43" s="11" t="str">
        <f t="shared" si="0"/>
        <v>phone: +385(0)20 721 340</v>
      </c>
      <c r="I43" s="299" t="s">
        <v>661</v>
      </c>
      <c r="J43" s="12" t="str">
        <f t="shared" si="1"/>
        <v>gsm: +385(0)91 921 33 60</v>
      </c>
      <c r="K43" s="305" t="s">
        <v>662</v>
      </c>
      <c r="L43" s="268" t="str">
        <f t="shared" si="2"/>
        <v>email:&lt;br&gt;&lt;a href='mailto:velko08@gmail.com?subject=visitor visitkorcula.eu'&gt;velko08@gmail.com&lt;/a&gt;&lt;hr&gt;</v>
      </c>
      <c r="M43" s="295" t="s">
        <v>663</v>
      </c>
      <c r="N43" s="289" t="s">
        <v>664</v>
      </c>
      <c r="O43" s="289"/>
      <c r="P43" s="282"/>
      <c r="Q43" t="s">
        <v>862</v>
      </c>
      <c r="R43" s="292"/>
      <c r="S43" s="18" t="str">
        <f t="shared" si="3"/>
        <v>https://www.visitkorcula.eu/town-of-marko-polo/korcula-map-data/accommodation/apartments/</v>
      </c>
    </row>
    <row r="44" spans="1:19" s="18" customFormat="1" ht="30" x14ac:dyDescent="0.25">
      <c r="A44" s="293" t="s">
        <v>22</v>
      </c>
      <c r="B44" s="280" t="s">
        <v>665</v>
      </c>
      <c r="C44" s="281" t="s">
        <v>13</v>
      </c>
      <c r="D44" s="283" t="s">
        <v>666</v>
      </c>
      <c r="E44" s="283" t="s">
        <v>667</v>
      </c>
      <c r="F44" s="281" t="s">
        <v>670</v>
      </c>
      <c r="G44" s="349" t="s">
        <v>668</v>
      </c>
      <c r="H44" s="11" t="str">
        <f t="shared" si="0"/>
        <v>phone: +385(0)20 721 519 / 721 013</v>
      </c>
      <c r="I44" s="299" t="s">
        <v>669</v>
      </c>
      <c r="J44" s="12" t="str">
        <f t="shared" si="1"/>
        <v>gsm: +385(0)91 521 36 11</v>
      </c>
      <c r="K44" s="305" t="s">
        <v>671</v>
      </c>
      <c r="L44" s="268" t="str">
        <f t="shared" si="2"/>
        <v>email:&lt;br&gt;&lt;a href='mailto:zvonkogrbin@net.hr?subject=visitor visitkorcula.eu'&gt;zvonkogrbin@net.hr&lt;/a&gt;&lt;hr&gt;</v>
      </c>
      <c r="M44" s="295" t="s">
        <v>672</v>
      </c>
      <c r="N44" s="289"/>
      <c r="O44" s="289"/>
      <c r="P44" s="295" t="s">
        <v>673</v>
      </c>
      <c r="Q44" t="s">
        <v>862</v>
      </c>
      <c r="R44" s="292" t="s">
        <v>687</v>
      </c>
      <c r="S44" s="18" t="str">
        <f t="shared" si="3"/>
        <v>https://www.visitkorcula.eu/town-of-marko-polo/korcula-map-data/accommodation/apartments/apartments-tri-zala.jpg</v>
      </c>
    </row>
    <row r="45" spans="1:19" s="18" customFormat="1" ht="24.75" x14ac:dyDescent="0.25">
      <c r="A45" s="293" t="s">
        <v>22</v>
      </c>
      <c r="B45" s="280" t="s">
        <v>677</v>
      </c>
      <c r="C45" s="281" t="s">
        <v>13</v>
      </c>
      <c r="D45" s="283" t="s">
        <v>678</v>
      </c>
      <c r="E45" s="283" t="s">
        <v>679</v>
      </c>
      <c r="F45" s="281" t="s">
        <v>680</v>
      </c>
      <c r="G45" s="349" t="s">
        <v>681</v>
      </c>
      <c r="H45" s="11" t="str">
        <f t="shared" si="0"/>
        <v>phone: +385(0)20 71 07 43</v>
      </c>
      <c r="I45" s="299" t="s">
        <v>682</v>
      </c>
      <c r="J45" s="12" t="str">
        <f t="shared" si="1"/>
        <v>gsm: +385(0)99 84 14 849</v>
      </c>
      <c r="K45" s="305" t="s">
        <v>683</v>
      </c>
      <c r="L45" s="268" t="str">
        <f t="shared" si="2"/>
        <v>email:&lt;br&gt;&lt;a href='mailto:pavao.tvrdeic@gmail.com?subject=visitor visitkorcula.eu'&gt;pavao.tvrdeic@gmail.com&lt;/a&gt;&lt;hr&gt;</v>
      </c>
      <c r="M45" s="295" t="s">
        <v>684</v>
      </c>
      <c r="N45" s="289" t="s">
        <v>685</v>
      </c>
      <c r="O45" s="289" t="s">
        <v>686</v>
      </c>
      <c r="P45" s="282"/>
      <c r="Q45" t="s">
        <v>862</v>
      </c>
      <c r="R45" s="292" t="s">
        <v>688</v>
      </c>
      <c r="S45" s="18" t="str">
        <f t="shared" si="3"/>
        <v>https://www.visitkorcula.eu/town-of-marko-polo/korcula-map-data/accommodation/apartments/apartments-tvrdeic-kneze.jpg</v>
      </c>
    </row>
    <row r="46" spans="1:19" s="18" customFormat="1" ht="25.5" x14ac:dyDescent="0.25">
      <c r="A46" s="293" t="s">
        <v>22</v>
      </c>
      <c r="B46" s="280" t="s">
        <v>708</v>
      </c>
      <c r="C46" s="281" t="s">
        <v>709</v>
      </c>
      <c r="D46" s="283" t="s">
        <v>710</v>
      </c>
      <c r="E46" s="283" t="s">
        <v>711</v>
      </c>
      <c r="F46" s="281" t="s">
        <v>712</v>
      </c>
      <c r="G46" s="349" t="s">
        <v>668</v>
      </c>
      <c r="H46" s="11" t="str">
        <f t="shared" si="0"/>
        <v xml:space="preserve">phone: </v>
      </c>
      <c r="I46" s="299"/>
      <c r="J46" s="12" t="str">
        <f t="shared" si="1"/>
        <v>gsm: +385(0)95 879 57 58</v>
      </c>
      <c r="K46" s="305" t="s">
        <v>713</v>
      </c>
      <c r="L46" s="268" t="str">
        <f t="shared" si="2"/>
        <v>email:&lt;br&gt;&lt;a href='mailto:josipa.botica@gmail.com?subject=visitor visitkorcula.eu'&gt;josipa.botica@gmail.com&lt;/a&gt;&lt;hr&gt;</v>
      </c>
      <c r="M46" s="295" t="s">
        <v>714</v>
      </c>
      <c r="N46" s="289" t="s">
        <v>715</v>
      </c>
      <c r="O46" s="289"/>
      <c r="P46" s="282"/>
      <c r="Q46" t="s">
        <v>862</v>
      </c>
      <c r="R46" s="292" t="s">
        <v>716</v>
      </c>
      <c r="S46" s="18" t="str">
        <f t="shared" si="3"/>
        <v>https://www.visitkorcula.eu/town-of-marko-polo/korcula-map-data/accommodation/apartments/apartments-fei-fei.jpg</v>
      </c>
    </row>
    <row r="47" spans="1:19" s="18" customFormat="1" ht="51" x14ac:dyDescent="0.25">
      <c r="A47" s="293" t="s">
        <v>22</v>
      </c>
      <c r="B47" s="280" t="s">
        <v>717</v>
      </c>
      <c r="C47" s="281" t="s">
        <v>13</v>
      </c>
      <c r="D47" s="283" t="s">
        <v>718</v>
      </c>
      <c r="E47" s="283" t="s">
        <v>719</v>
      </c>
      <c r="F47" s="281" t="s">
        <v>720</v>
      </c>
      <c r="G47" s="349" t="s">
        <v>721</v>
      </c>
      <c r="H47" s="11" t="str">
        <f t="shared" si="0"/>
        <v>phone: +385(0)20 71 07 53</v>
      </c>
      <c r="I47" s="299" t="s">
        <v>722</v>
      </c>
      <c r="J47" s="12" t="str">
        <f t="shared" si="1"/>
        <v>gsm: +385(0)99 253 35 26</v>
      </c>
      <c r="K47" s="305" t="s">
        <v>723</v>
      </c>
      <c r="L47" s="268" t="str">
        <f t="shared" si="2"/>
        <v>email:&lt;br&gt;&lt;a href='mailto:vlaho.botica@du.t-com.hr?subject=visitor visitkorcula.eu'&gt;vlaho.botica@du.t-com.hr&lt;/a&gt;&lt;hr&gt;</v>
      </c>
      <c r="M47" s="295" t="s">
        <v>724</v>
      </c>
      <c r="N47" s="289" t="s">
        <v>725</v>
      </c>
      <c r="O47" s="289" t="s">
        <v>726</v>
      </c>
      <c r="P47" s="282"/>
      <c r="Q47" t="s">
        <v>862</v>
      </c>
      <c r="R47" s="292" t="s">
        <v>727</v>
      </c>
      <c r="S47" s="18" t="str">
        <f t="shared" si="3"/>
        <v>https://www.visitkorcula.eu/town-of-marko-polo/korcula-map-data/accommodation/apartments/apartments-marija-kneze.jpg</v>
      </c>
    </row>
    <row r="48" spans="1:19" s="18" customFormat="1" ht="38.25" x14ac:dyDescent="0.25">
      <c r="A48" s="293" t="s">
        <v>22</v>
      </c>
      <c r="B48" s="280" t="s">
        <v>731</v>
      </c>
      <c r="C48" s="281" t="s">
        <v>13</v>
      </c>
      <c r="D48" s="283" t="s">
        <v>732</v>
      </c>
      <c r="E48" s="283" t="s">
        <v>733</v>
      </c>
      <c r="F48" s="281" t="s">
        <v>734</v>
      </c>
      <c r="G48" s="349" t="s">
        <v>243</v>
      </c>
      <c r="H48" s="11" t="str">
        <f t="shared" si="0"/>
        <v>phone: +385(0)20 71 06 14</v>
      </c>
      <c r="I48" s="299" t="s">
        <v>735</v>
      </c>
      <c r="J48" s="12" t="str">
        <f t="shared" si="1"/>
        <v>gsm: +385(0)99 848 69 22</v>
      </c>
      <c r="K48" s="305" t="s">
        <v>736</v>
      </c>
      <c r="L48" s="268" t="str">
        <f t="shared" si="2"/>
        <v>email:&lt;br&gt;&lt;a href='mailto:marie.ivancevic@gmail.com?subject=visitor visitkorcula.eu'&gt;marie.ivancevic@gmail.com&lt;/a&gt;&lt;hr&gt;</v>
      </c>
      <c r="M48" s="295" t="s">
        <v>737</v>
      </c>
      <c r="N48" s="289" t="s">
        <v>738</v>
      </c>
      <c r="O48" s="289"/>
      <c r="P48" s="282"/>
      <c r="Q48" t="s">
        <v>862</v>
      </c>
      <c r="R48" s="292" t="s">
        <v>739</v>
      </c>
      <c r="S48" s="18" t="str">
        <f t="shared" si="3"/>
        <v>https://www.visitkorcula.eu/town-of-marko-polo/korcula-map-data/accommodation/apartments/apartments-tonko.jpg</v>
      </c>
    </row>
    <row r="49" spans="1:20" s="18" customFormat="1" ht="24.75" x14ac:dyDescent="0.25">
      <c r="A49" s="293" t="s">
        <v>22</v>
      </c>
      <c r="B49" s="280" t="s">
        <v>754</v>
      </c>
      <c r="C49" s="281" t="s">
        <v>755</v>
      </c>
      <c r="D49" s="283" t="s">
        <v>756</v>
      </c>
      <c r="E49" s="283" t="s">
        <v>757</v>
      </c>
      <c r="F49" s="281" t="s">
        <v>758</v>
      </c>
      <c r="G49" s="349" t="s">
        <v>759</v>
      </c>
      <c r="H49" s="11" t="str">
        <f t="shared" si="0"/>
        <v>phone: +38520710867</v>
      </c>
      <c r="I49" s="299" t="s">
        <v>760</v>
      </c>
      <c r="J49" s="12" t="str">
        <f t="shared" si="1"/>
        <v>gsm: +385989471607</v>
      </c>
      <c r="K49" s="305" t="s">
        <v>761</v>
      </c>
      <c r="L49" s="268" t="str">
        <f t="shared" si="2"/>
        <v>email:&lt;br&gt;&lt;a href='mailto:martin.unkovic@du.t-com.hr ?subject=visitor visitkorcula.eu'&gt;martin.unkovic@du.t-com.hr &lt;/a&gt;&lt;hr&gt;</v>
      </c>
      <c r="M49" s="295" t="s">
        <v>762</v>
      </c>
      <c r="N49" s="289"/>
      <c r="O49" s="289"/>
      <c r="P49" s="282"/>
      <c r="Q49" t="s">
        <v>862</v>
      </c>
      <c r="R49" s="292" t="s">
        <v>763</v>
      </c>
      <c r="S49" s="18" t="str">
        <f t="shared" si="3"/>
        <v>https://www.visitkorcula.eu/town-of-marko-polo/korcula-map-data/accommodation/apartments/apartments-bradley.jpg</v>
      </c>
    </row>
    <row r="50" spans="1:20" s="18" customFormat="1" ht="38.25" x14ac:dyDescent="0.25">
      <c r="A50" s="293" t="s">
        <v>22</v>
      </c>
      <c r="B50" s="280" t="s">
        <v>776</v>
      </c>
      <c r="C50" s="281" t="s">
        <v>13</v>
      </c>
      <c r="D50" s="283" t="s">
        <v>777</v>
      </c>
      <c r="E50" s="283" t="s">
        <v>778</v>
      </c>
      <c r="F50" s="281" t="s">
        <v>779</v>
      </c>
      <c r="G50" s="351" t="s">
        <v>780</v>
      </c>
      <c r="H50" s="11" t="str">
        <f t="shared" si="0"/>
        <v>phone: +385(0)20 834 063</v>
      </c>
      <c r="I50" s="299" t="s">
        <v>781</v>
      </c>
      <c r="J50" s="12" t="str">
        <f t="shared" si="1"/>
        <v>gsm: +385(0)91 455 2555</v>
      </c>
      <c r="K50" s="305" t="s">
        <v>782</v>
      </c>
      <c r="L50" s="268" t="str">
        <f t="shared" si="2"/>
        <v>email:&lt;br&gt;&lt;a href='mailto:marinlaus@hotmail.com?subject=visitor visitkorcula.eu'&gt;marinlaus@hotmail.com&lt;/a&gt;&lt;hr&gt;</v>
      </c>
      <c r="M50" s="295" t="s">
        <v>783</v>
      </c>
      <c r="N50" s="289" t="s">
        <v>784</v>
      </c>
      <c r="O50" s="289"/>
      <c r="P50" s="282"/>
      <c r="Q50" t="s">
        <v>862</v>
      </c>
      <c r="R50" s="292" t="s">
        <v>785</v>
      </c>
      <c r="S50" s="18" t="str">
        <f t="shared" si="3"/>
        <v>https://www.visitkorcula.eu/town-of-marko-polo/korcula-map-data/accommodation/apartments/apartment-laus.jpg</v>
      </c>
    </row>
    <row r="51" spans="1:20" s="18" customFormat="1" ht="51" x14ac:dyDescent="0.25">
      <c r="A51" s="293" t="s">
        <v>22</v>
      </c>
      <c r="B51" s="280" t="s">
        <v>786</v>
      </c>
      <c r="C51" s="281" t="s">
        <v>13</v>
      </c>
      <c r="D51" s="283" t="s">
        <v>787</v>
      </c>
      <c r="E51" s="283" t="s">
        <v>788</v>
      </c>
      <c r="F51" s="281" t="s">
        <v>789</v>
      </c>
      <c r="G51" s="351" t="s">
        <v>790</v>
      </c>
      <c r="H51" s="11" t="str">
        <f t="shared" si="0"/>
        <v>phone: +385(0)20 834 179</v>
      </c>
      <c r="I51" s="299" t="s">
        <v>791</v>
      </c>
      <c r="J51" s="12" t="str">
        <f t="shared" si="1"/>
        <v>gsm: +385(0)91 553 33 69</v>
      </c>
      <c r="K51" s="305" t="s">
        <v>792</v>
      </c>
      <c r="L51" s="268" t="str">
        <f t="shared" si="2"/>
        <v>email:&lt;br&gt;&lt;a href='mailto:katarina.laus@du.t-com.hr?subject=visitor visitkorcula.eu'&gt;katarina.laus@du.t-com.hr&lt;/a&gt;&lt;hr&gt;</v>
      </c>
      <c r="M51" s="295" t="s">
        <v>794</v>
      </c>
      <c r="N51" s="289" t="s">
        <v>793</v>
      </c>
      <c r="O51" s="289"/>
      <c r="P51" s="282"/>
      <c r="Q51" t="s">
        <v>862</v>
      </c>
      <c r="R51" s="292" t="s">
        <v>795</v>
      </c>
      <c r="S51" s="18" t="str">
        <f t="shared" si="3"/>
        <v>https://www.visitkorcula.eu/town-of-marko-polo/korcula-map-data/accommodation/apartments/apartments-frana.jpg</v>
      </c>
    </row>
    <row r="52" spans="1:20" s="18" customFormat="1" ht="24" customHeight="1" x14ac:dyDescent="0.25">
      <c r="A52" s="293" t="s">
        <v>22</v>
      </c>
      <c r="B52" s="280" t="s">
        <v>796</v>
      </c>
      <c r="C52" s="281" t="s">
        <v>13</v>
      </c>
      <c r="D52" s="283" t="s">
        <v>798</v>
      </c>
      <c r="E52" s="283" t="s">
        <v>799</v>
      </c>
      <c r="F52" s="281" t="s">
        <v>797</v>
      </c>
      <c r="G52" s="351" t="s">
        <v>800</v>
      </c>
      <c r="H52" s="11" t="str">
        <f t="shared" si="0"/>
        <v>phone: +385(0)20 83 40 60</v>
      </c>
      <c r="I52" s="299" t="s">
        <v>801</v>
      </c>
      <c r="J52" s="12" t="str">
        <f t="shared" si="1"/>
        <v>gsm: +385(0)91 893 58 02</v>
      </c>
      <c r="K52" s="305" t="s">
        <v>802</v>
      </c>
      <c r="L52" s="268" t="str">
        <f t="shared" si="2"/>
        <v>email:&lt;br&gt;&lt;a href='mailto:alenkrajancic@gmail.com?subject=visitor visitkorcula.eu'&gt;alenkrajancic@gmail.com&lt;/a&gt;&lt;hr&gt;</v>
      </c>
      <c r="M52" s="295" t="s">
        <v>803</v>
      </c>
      <c r="N52" s="289"/>
      <c r="O52" s="289"/>
      <c r="P52" s="282"/>
      <c r="Q52" t="s">
        <v>862</v>
      </c>
      <c r="R52" s="292" t="s">
        <v>804</v>
      </c>
      <c r="S52" s="18" t="str">
        <f t="shared" si="3"/>
        <v>https://www.visitkorcula.eu/town-of-marko-polo/korcula-map-data/accommodation/apartments/apartments-krajancic-zavalatica.jpg</v>
      </c>
    </row>
    <row r="53" spans="1:20" s="18" customFormat="1" ht="24" customHeight="1" x14ac:dyDescent="0.25">
      <c r="A53" s="293" t="s">
        <v>22</v>
      </c>
      <c r="B53" s="280" t="s">
        <v>805</v>
      </c>
      <c r="C53" s="281" t="s">
        <v>13</v>
      </c>
      <c r="D53" s="283" t="s">
        <v>806</v>
      </c>
      <c r="E53" s="283" t="s">
        <v>807</v>
      </c>
      <c r="F53" s="281" t="s">
        <v>808</v>
      </c>
      <c r="G53" s="351" t="s">
        <v>668</v>
      </c>
      <c r="H53" s="11" t="str">
        <f t="shared" si="0"/>
        <v>phone: +385(0)20 83 41 12</v>
      </c>
      <c r="I53" s="299" t="s">
        <v>809</v>
      </c>
      <c r="J53" s="12" t="str">
        <f t="shared" si="1"/>
        <v>gsm: +385(0)91 928 67 38</v>
      </c>
      <c r="K53" s="305" t="s">
        <v>810</v>
      </c>
      <c r="L53" s="268" t="str">
        <f t="shared" si="2"/>
        <v>email:&lt;br&gt;&lt;a href='mailto:darko.tomic991@hotmail.com?subject=visitor visitkorcula.eu'&gt;darko.tomic991@hotmail.com&lt;/a&gt;&lt;hr&gt;</v>
      </c>
      <c r="M53" s="295" t="s">
        <v>811</v>
      </c>
      <c r="N53" s="289"/>
      <c r="O53" s="289"/>
      <c r="P53" s="282"/>
      <c r="Q53" t="s">
        <v>862</v>
      </c>
      <c r="R53" s="292" t="s">
        <v>812</v>
      </c>
      <c r="S53" s="18" t="str">
        <f t="shared" si="3"/>
        <v>https://www.visitkorcula.eu/town-of-marko-polo/korcula-map-data/accommodation/apartments/apartments-lidija-zavalatica.jpg</v>
      </c>
    </row>
    <row r="54" spans="1:20" s="18" customFormat="1" ht="140.25" x14ac:dyDescent="0.25">
      <c r="A54" s="293" t="s">
        <v>22</v>
      </c>
      <c r="B54" s="280" t="s">
        <v>813</v>
      </c>
      <c r="C54" s="281" t="s">
        <v>13</v>
      </c>
      <c r="D54" s="283" t="s">
        <v>814</v>
      </c>
      <c r="E54" s="283" t="s">
        <v>815</v>
      </c>
      <c r="F54" s="281" t="s">
        <v>816</v>
      </c>
      <c r="G54" s="351" t="s">
        <v>817</v>
      </c>
      <c r="H54" s="11" t="str">
        <f t="shared" si="0"/>
        <v>phone: +385(0)20 83 31 06</v>
      </c>
      <c r="I54" s="299" t="s">
        <v>818</v>
      </c>
      <c r="J54" s="12" t="str">
        <f t="shared" si="1"/>
        <v>gsm: +385(0)99 777 54 55</v>
      </c>
      <c r="K54" s="305" t="s">
        <v>819</v>
      </c>
      <c r="L54" s="268" t="str">
        <f t="shared" si="2"/>
        <v>email:&lt;br&gt;&lt;a href='mailto:ranko.zavalatica@gmail.com?subject=visitor visitkorcula.eu'&gt;ranko.zavalatica@gmail.com&lt;/a&gt;&lt;hr&gt;</v>
      </c>
      <c r="M54" s="295" t="s">
        <v>820</v>
      </c>
      <c r="N54" s="289" t="s">
        <v>821</v>
      </c>
      <c r="O54" s="289" t="s">
        <v>822</v>
      </c>
      <c r="P54" s="282"/>
      <c r="Q54" t="s">
        <v>862</v>
      </c>
      <c r="R54" s="292" t="s">
        <v>823</v>
      </c>
      <c r="S54" s="18" t="str">
        <f t="shared" si="3"/>
        <v>https://www.visitkorcula.eu/town-of-marko-polo/korcula-map-data/accommodation/apartments/apartments-ranko-zavalatica.jpg</v>
      </c>
    </row>
    <row r="55" spans="1:20" s="18" customFormat="1" ht="165.75" x14ac:dyDescent="0.25">
      <c r="A55" s="293" t="s">
        <v>22</v>
      </c>
      <c r="B55" s="280" t="s">
        <v>825</v>
      </c>
      <c r="C55" s="281" t="s">
        <v>850</v>
      </c>
      <c r="D55" s="283" t="s">
        <v>827</v>
      </c>
      <c r="E55" s="283" t="s">
        <v>828</v>
      </c>
      <c r="F55" s="281" t="s">
        <v>829</v>
      </c>
      <c r="G55" s="352" t="s">
        <v>830</v>
      </c>
      <c r="H55" s="11" t="str">
        <f t="shared" si="0"/>
        <v xml:space="preserve">phone: </v>
      </c>
      <c r="I55" s="299"/>
      <c r="J55" s="12" t="str">
        <f t="shared" si="1"/>
        <v>gsm: +385(0)99 67 22 835</v>
      </c>
      <c r="K55" s="305" t="s">
        <v>831</v>
      </c>
      <c r="L55" s="268" t="str">
        <f t="shared" si="2"/>
        <v>email:&lt;br&gt;&lt;a href='mailto:jankovic_darija@yahoo.com?subject=visitor visitkorcula.eu'&gt;jankovic_darija@yahoo.com&lt;/a&gt;&lt;hr&gt;</v>
      </c>
      <c r="M55" s="295" t="s">
        <v>832</v>
      </c>
      <c r="N55" s="289" t="s">
        <v>833</v>
      </c>
      <c r="O55" s="289" t="s">
        <v>834</v>
      </c>
      <c r="P55" s="282"/>
      <c r="Q55" t="s">
        <v>862</v>
      </c>
      <c r="R55" s="292" t="s">
        <v>835</v>
      </c>
      <c r="S55" s="18" t="str">
        <f t="shared" si="3"/>
        <v>https://www.visitkorcula.eu/town-of-marko-polo/korcula-map-data/accommodation/apartments/apartment-darija.jpg</v>
      </c>
    </row>
    <row r="56" spans="1:20" s="354" customFormat="1" ht="36.75" customHeight="1" x14ac:dyDescent="0.25">
      <c r="A56" s="293" t="s">
        <v>22</v>
      </c>
      <c r="B56" s="280" t="s">
        <v>836</v>
      </c>
      <c r="C56" s="280" t="s">
        <v>826</v>
      </c>
      <c r="D56" s="283" t="s">
        <v>837</v>
      </c>
      <c r="E56" s="283" t="s">
        <v>838</v>
      </c>
      <c r="F56" s="280" t="s">
        <v>839</v>
      </c>
      <c r="G56" s="288" t="s">
        <v>840</v>
      </c>
      <c r="H56" s="11" t="str">
        <f t="shared" si="0"/>
        <v>phone: +385(0)20 710 819</v>
      </c>
      <c r="I56" s="359" t="s">
        <v>841</v>
      </c>
      <c r="J56" s="363" t="str">
        <f t="shared" si="1"/>
        <v>gsm: +385(0)98 944 1899</v>
      </c>
      <c r="K56" s="360" t="s">
        <v>842</v>
      </c>
      <c r="L56" s="361" t="str">
        <f t="shared" si="2"/>
        <v>email:&lt;br&gt;&lt;a href='mailto:jure.perdija@gmail.com?subject=visitor visitkorcula.eu'&gt;jure.perdija@gmail.com&lt;/a&gt;&lt;hr&gt;</v>
      </c>
      <c r="M56" s="362" t="s">
        <v>843</v>
      </c>
      <c r="N56" s="289" t="s">
        <v>844</v>
      </c>
      <c r="O56" s="290" t="s">
        <v>845</v>
      </c>
      <c r="P56" s="353"/>
      <c r="Q56" t="s">
        <v>862</v>
      </c>
      <c r="R56" s="292" t="s">
        <v>846</v>
      </c>
      <c r="S56" s="354" t="str">
        <f t="shared" si="3"/>
        <v>https://www.visitkorcula.eu/town-of-marko-polo/korcula-map-data/accommodation/apartments/apartments-jure-perdija-bura.jpg</v>
      </c>
    </row>
    <row r="57" spans="1:20" s="354" customFormat="1" ht="39" customHeight="1" x14ac:dyDescent="0.25">
      <c r="A57" s="293" t="s">
        <v>22</v>
      </c>
      <c r="B57" s="280" t="s">
        <v>852</v>
      </c>
      <c r="C57" s="280" t="s">
        <v>826</v>
      </c>
      <c r="D57" s="283" t="s">
        <v>853</v>
      </c>
      <c r="E57" s="283" t="s">
        <v>854</v>
      </c>
      <c r="F57" s="280" t="s">
        <v>855</v>
      </c>
      <c r="G57" s="288" t="s">
        <v>668</v>
      </c>
      <c r="H57" s="358"/>
      <c r="I57" s="359"/>
      <c r="J57" s="363" t="str">
        <f t="shared" si="1"/>
        <v>gsm: +385(0)91 241 0317</v>
      </c>
      <c r="K57" s="360" t="s">
        <v>856</v>
      </c>
      <c r="L57" s="361" t="str">
        <f t="shared" si="2"/>
        <v>email:&lt;br&gt;&lt;a href='mailto:srdjan.sardelic@gmail.com?subject=visitor visitkorcula.eu'&gt;srdjan.sardelic@gmail.com&lt;/a&gt;&lt;hr&gt;</v>
      </c>
      <c r="M57" s="362" t="s">
        <v>857</v>
      </c>
      <c r="N57" s="289" t="s">
        <v>858</v>
      </c>
      <c r="O57" s="290" t="s">
        <v>859</v>
      </c>
      <c r="P57" s="296" t="s">
        <v>860</v>
      </c>
      <c r="Q57" t="s">
        <v>862</v>
      </c>
      <c r="R57" s="292" t="s">
        <v>861</v>
      </c>
      <c r="S57" s="354" t="str">
        <f t="shared" si="3"/>
        <v>https://www.visitkorcula.eu/town-of-marko-polo/korcula-map-data/accommodation/apartments/apartments-giro.jpg</v>
      </c>
    </row>
    <row r="58" spans="1:20" s="381" customFormat="1" ht="51" x14ac:dyDescent="0.25">
      <c r="A58" s="293" t="s">
        <v>22</v>
      </c>
      <c r="B58" s="280" t="s">
        <v>878</v>
      </c>
      <c r="C58" s="280" t="s">
        <v>826</v>
      </c>
      <c r="D58" s="283" t="s">
        <v>368</v>
      </c>
      <c r="E58" s="283" t="s">
        <v>879</v>
      </c>
      <c r="F58" s="280" t="s">
        <v>880</v>
      </c>
      <c r="G58" s="288" t="s">
        <v>881</v>
      </c>
      <c r="H58" s="416"/>
      <c r="I58" s="359"/>
      <c r="J58" s="363" t="str">
        <f t="shared" si="1"/>
        <v>gsm: +385(0)91 395 1288</v>
      </c>
      <c r="K58" s="360" t="s">
        <v>882</v>
      </c>
      <c r="L58" s="361" t="str">
        <f t="shared" si="2"/>
        <v>email:&lt;br&gt;&lt;a href='mailto:marijadula1@gmail.com?subject=visitor visitkorcula.eu'&gt;marijadula1@gmail.com&lt;/a&gt;&lt;hr&gt;</v>
      </c>
      <c r="M58" s="362" t="s">
        <v>883</v>
      </c>
      <c r="N58" s="289" t="s">
        <v>884</v>
      </c>
      <c r="O58" s="290" t="s">
        <v>885</v>
      </c>
      <c r="P58" s="296"/>
      <c r="Q58" t="s">
        <v>862</v>
      </c>
      <c r="R58" s="292" t="s">
        <v>886</v>
      </c>
      <c r="S58" s="381" t="str">
        <f t="shared" si="3"/>
        <v>https://www.visitkorcula.eu/town-of-marko-polo/korcula-map-data/accommodation/apartments/apartment-marisa.jpg</v>
      </c>
    </row>
    <row r="59" spans="1:20" ht="29.25" customHeight="1" x14ac:dyDescent="0.25">
      <c r="A59" s="425" t="s">
        <v>22</v>
      </c>
      <c r="B59" s="419" t="s">
        <v>888</v>
      </c>
      <c r="C59" s="419" t="s">
        <v>826</v>
      </c>
      <c r="D59" s="420" t="s">
        <v>896</v>
      </c>
      <c r="E59" s="420" t="s">
        <v>897</v>
      </c>
      <c r="F59" s="419" t="s">
        <v>889</v>
      </c>
      <c r="G59" s="421" t="s">
        <v>243</v>
      </c>
      <c r="H59" s="11" t="str">
        <f t="shared" ref="H59:H62" si="4">"phone: "&amp;I59&amp;""</f>
        <v>phone: +385(0)20 711 249</v>
      </c>
      <c r="I59" s="359" t="s">
        <v>890</v>
      </c>
      <c r="J59" s="363" t="str">
        <f t="shared" si="1"/>
        <v>gsm: +385(0)98 160 5064</v>
      </c>
      <c r="K59" s="360" t="s">
        <v>891</v>
      </c>
      <c r="L59" s="361" t="str">
        <f t="shared" si="2"/>
        <v>email:&lt;br&gt;&lt;a href='mailto:lrlradovan8@gmail.com?subject=visitor visitkorcula.eu'&gt;lrlradovan8@gmail.com&lt;/a&gt;&lt;hr&gt;</v>
      </c>
      <c r="M59" s="362" t="s">
        <v>892</v>
      </c>
      <c r="N59" s="422" t="s">
        <v>893</v>
      </c>
      <c r="O59" s="423" t="s">
        <v>894</v>
      </c>
      <c r="P59" s="426"/>
      <c r="Q59" s="417" t="s">
        <v>862</v>
      </c>
      <c r="R59" s="424" t="s">
        <v>895</v>
      </c>
      <c r="S59" s="418" t="str">
        <f t="shared" si="3"/>
        <v>https://www.visitkorcula.eu/town-of-marko-polo/korcula-map-data/accommodation/apartments/apartment-neno.jpg</v>
      </c>
      <c r="T59" s="372"/>
    </row>
    <row r="60" spans="1:20" ht="51" x14ac:dyDescent="0.25">
      <c r="A60" s="436" t="s">
        <v>22</v>
      </c>
      <c r="B60" s="429" t="s">
        <v>898</v>
      </c>
      <c r="C60" s="430" t="s">
        <v>826</v>
      </c>
      <c r="D60" s="431" t="s">
        <v>905</v>
      </c>
      <c r="E60" s="431" t="s">
        <v>906</v>
      </c>
      <c r="F60" s="430" t="s">
        <v>899</v>
      </c>
      <c r="G60" s="432" t="s">
        <v>243</v>
      </c>
      <c r="H60" s="11" t="str">
        <f t="shared" si="4"/>
        <v>phone: +385(0)20 711 249</v>
      </c>
      <c r="I60" s="440" t="s">
        <v>890</v>
      </c>
      <c r="J60" s="363" t="str">
        <f t="shared" si="1"/>
        <v>gsm: +385(0)91 896 8172,  +34(0)639 708 507</v>
      </c>
      <c r="K60" s="439" t="s">
        <v>900</v>
      </c>
      <c r="L60" s="361" t="str">
        <f t="shared" si="2"/>
        <v>email:&lt;br&gt;&lt;a href='mailto:dario@turbo.es?subject=visitor visitkorcula.eu'&gt;dario@turbo.es&lt;/a&gt;&lt;hr&gt;</v>
      </c>
      <c r="M60" s="437" t="s">
        <v>901</v>
      </c>
      <c r="N60" s="433" t="s">
        <v>902</v>
      </c>
      <c r="O60" s="434" t="s">
        <v>903</v>
      </c>
      <c r="P60" s="438"/>
      <c r="Q60" s="427" t="s">
        <v>862</v>
      </c>
      <c r="R60" s="435" t="s">
        <v>904</v>
      </c>
      <c r="S60" s="428" t="str">
        <f t="shared" si="3"/>
        <v>https://www.visitkorcula.eu/town-of-marko-polo/korcula-map-data/accommodation/apartments/apartment-sandra.jpg</v>
      </c>
    </row>
    <row r="61" spans="1:20" ht="102" x14ac:dyDescent="0.25">
      <c r="A61" s="449" t="s">
        <v>22</v>
      </c>
      <c r="B61" s="443" t="s">
        <v>907</v>
      </c>
      <c r="C61" s="443" t="s">
        <v>826</v>
      </c>
      <c r="D61" s="444" t="s">
        <v>916</v>
      </c>
      <c r="E61" s="444" t="s">
        <v>917</v>
      </c>
      <c r="F61" s="443" t="s">
        <v>908</v>
      </c>
      <c r="G61" s="445" t="s">
        <v>18</v>
      </c>
      <c r="H61" s="11" t="str">
        <f t="shared" si="4"/>
        <v>phone: +385(0)20 721 289</v>
      </c>
      <c r="I61" s="359" t="s">
        <v>909</v>
      </c>
      <c r="J61" s="363" t="str">
        <f t="shared" si="1"/>
        <v>gsm: +385(0)91 506 5521</v>
      </c>
      <c r="K61" s="360" t="s">
        <v>910</v>
      </c>
      <c r="L61" s="361" t="str">
        <f t="shared" si="2"/>
        <v>email:&lt;br&gt;&lt;a href='mailto:dalmacija.travel@gmail.com?subject=visitor visitkorcula.eu'&gt;dalmacija.travel@gmail.com&lt;/a&gt;&lt;hr&gt;</v>
      </c>
      <c r="M61" s="362" t="s">
        <v>911</v>
      </c>
      <c r="N61" s="446" t="s">
        <v>912</v>
      </c>
      <c r="O61" s="447" t="s">
        <v>913</v>
      </c>
      <c r="P61" s="450" t="s">
        <v>914</v>
      </c>
      <c r="Q61" s="441" t="s">
        <v>862</v>
      </c>
      <c r="R61" s="448" t="s">
        <v>915</v>
      </c>
      <c r="S61" s="442" t="str">
        <f t="shared" si="3"/>
        <v>https://www.visitkorcula.eu/town-of-marko-polo/korcula-map-data/accommodation/apartments/villa-avantgarde.jpg</v>
      </c>
      <c r="T61" s="372"/>
    </row>
    <row r="62" spans="1:20" ht="68.25" customHeight="1" x14ac:dyDescent="0.25">
      <c r="A62" s="449" t="s">
        <v>22</v>
      </c>
      <c r="B62" s="470" t="s">
        <v>930</v>
      </c>
      <c r="C62" s="473" t="s">
        <v>850</v>
      </c>
      <c r="D62" s="468" t="s">
        <v>928</v>
      </c>
      <c r="E62" s="468" t="s">
        <v>929</v>
      </c>
      <c r="F62" s="473" t="s">
        <v>931</v>
      </c>
      <c r="G62" s="474" t="s">
        <v>932</v>
      </c>
      <c r="H62" s="11" t="str">
        <f t="shared" si="4"/>
        <v>phone: +43 676 433 80 03</v>
      </c>
      <c r="I62" s="359" t="s">
        <v>933</v>
      </c>
      <c r="J62" s="469"/>
      <c r="K62" s="360"/>
      <c r="L62" s="361" t="str">
        <f t="shared" si="2"/>
        <v>email:&lt;br&gt;&lt;a href='mailto:office@korcula.holiday?subject=visitor visitkorcula.eu'&gt;office@korcula.holiday&lt;/a&gt;&lt;hr&gt;</v>
      </c>
      <c r="M62" s="362" t="s">
        <v>934</v>
      </c>
      <c r="N62" s="475" t="s">
        <v>935</v>
      </c>
      <c r="O62" s="476" t="s">
        <v>936</v>
      </c>
      <c r="P62" s="478" t="s">
        <v>938</v>
      </c>
      <c r="Q62" s="471" t="s">
        <v>862</v>
      </c>
      <c r="R62" s="477" t="s">
        <v>937</v>
      </c>
      <c r="S62" s="472" t="str">
        <f t="shared" si="3"/>
        <v>https://www.visitkorcula.eu/town-of-marko-polo/korcula-map-data/accommodation/apartments/korcula-holiday.jpg</v>
      </c>
    </row>
    <row r="63" spans="1:20" s="482" customFormat="1" ht="105" customHeight="1" x14ac:dyDescent="0.25">
      <c r="A63" s="488" t="s">
        <v>942</v>
      </c>
      <c r="B63" s="490" t="s">
        <v>943</v>
      </c>
      <c r="C63" s="490" t="s">
        <v>593</v>
      </c>
      <c r="D63" s="480" t="s">
        <v>944</v>
      </c>
      <c r="E63" s="480" t="s">
        <v>945</v>
      </c>
      <c r="F63" s="490" t="s">
        <v>946</v>
      </c>
      <c r="G63" s="486" t="s">
        <v>947</v>
      </c>
      <c r="H63" s="489" t="s">
        <v>948</v>
      </c>
      <c r="I63" s="492" t="s">
        <v>949</v>
      </c>
      <c r="J63" s="479" t="s">
        <v>950</v>
      </c>
      <c r="K63" s="484" t="s">
        <v>951</v>
      </c>
      <c r="L63" s="487" t="s">
        <v>952</v>
      </c>
      <c r="M63" s="485" t="s">
        <v>953</v>
      </c>
      <c r="N63" s="491" t="s">
        <v>954</v>
      </c>
      <c r="O63" s="491" t="s">
        <v>955</v>
      </c>
      <c r="P63" s="483"/>
      <c r="Q63" s="482" t="s">
        <v>956</v>
      </c>
      <c r="R63" s="481" t="s">
        <v>957</v>
      </c>
      <c r="S63" s="472" t="str">
        <f t="shared" si="3"/>
        <v>http://www.visitkorcula.eu/town-of-marko-polo/korcula-map-data/accommodation/apartments/korcula-apartment-villa-green-courtimage.jpg</v>
      </c>
    </row>
    <row r="64" spans="1:20" x14ac:dyDescent="0.25">
      <c r="L64" s="268"/>
    </row>
    <row r="65" spans="12:12" x14ac:dyDescent="0.25">
      <c r="L65" s="268"/>
    </row>
    <row r="66" spans="12:12" x14ac:dyDescent="0.25">
      <c r="L66" s="268"/>
    </row>
    <row r="67" spans="12:12" x14ac:dyDescent="0.25">
      <c r="L67" s="268"/>
    </row>
    <row r="68" spans="12:12" x14ac:dyDescent="0.25">
      <c r="L68" s="268"/>
    </row>
    <row r="69" spans="12:12" x14ac:dyDescent="0.25">
      <c r="L69" s="268"/>
    </row>
    <row r="70" spans="12:12" x14ac:dyDescent="0.25">
      <c r="L70" s="268"/>
    </row>
    <row r="71" spans="12:12" x14ac:dyDescent="0.25">
      <c r="L71" s="268"/>
    </row>
    <row r="72" spans="12:12" x14ac:dyDescent="0.25">
      <c r="L72" s="268"/>
    </row>
    <row r="73" spans="12:12" x14ac:dyDescent="0.25">
      <c r="L73" s="268"/>
    </row>
    <row r="74" spans="12:12" x14ac:dyDescent="0.25">
      <c r="L74" s="268"/>
    </row>
    <row r="75" spans="12:12" x14ac:dyDescent="0.25">
      <c r="L75" s="268"/>
    </row>
    <row r="76" spans="12:12" x14ac:dyDescent="0.25">
      <c r="L76" s="268"/>
    </row>
    <row r="77" spans="12:12" x14ac:dyDescent="0.25">
      <c r="L77" s="268"/>
    </row>
    <row r="78" spans="12:12" x14ac:dyDescent="0.25">
      <c r="L78" s="268"/>
    </row>
    <row r="79" spans="12:12" x14ac:dyDescent="0.25">
      <c r="L79" s="268"/>
    </row>
    <row r="80" spans="12:12" x14ac:dyDescent="0.25">
      <c r="L80" s="268"/>
    </row>
  </sheetData>
  <hyperlinks>
    <hyperlink ref="M2" r:id="rId1" display="info@adriaticpearlkorcula.com "/>
    <hyperlink ref="P2" r:id="rId2"/>
    <hyperlink ref="M3" r:id="rId3"/>
    <hyperlink ref="M4" r:id="rId4"/>
    <hyperlink ref="M5" r:id="rId5"/>
    <hyperlink ref="M6" r:id="rId6"/>
    <hyperlink ref="M7" r:id="rId7"/>
    <hyperlink ref="M9" r:id="rId8"/>
    <hyperlink ref="M10" r:id="rId9"/>
    <hyperlink ref="M11" r:id="rId10"/>
    <hyperlink ref="M12" r:id="rId11"/>
    <hyperlink ref="M13" r:id="rId12"/>
    <hyperlink ref="M14" r:id="rId13"/>
    <hyperlink ref="M15" r:id="rId14"/>
    <hyperlink ref="M16" r:id="rId15"/>
    <hyperlink ref="M17" r:id="rId16"/>
    <hyperlink ref="M18" r:id="rId17"/>
    <hyperlink ref="M20" r:id="rId18"/>
    <hyperlink ref="P20" r:id="rId19"/>
    <hyperlink ref="M21" r:id="rId20"/>
    <hyperlink ref="M22" r:id="rId21"/>
    <hyperlink ref="M23" r:id="rId22"/>
    <hyperlink ref="M24" r:id="rId23"/>
    <hyperlink ref="M25" r:id="rId24"/>
    <hyperlink ref="P25" r:id="rId25"/>
    <hyperlink ref="M26" r:id="rId26"/>
    <hyperlink ref="M27" r:id="rId27"/>
    <hyperlink ref="P28" r:id="rId28"/>
    <hyperlink ref="M29" r:id="rId29"/>
    <hyperlink ref="M30" r:id="rId30"/>
    <hyperlink ref="P30" r:id="rId31"/>
    <hyperlink ref="M31" r:id="rId32"/>
    <hyperlink ref="M32" r:id="rId33"/>
    <hyperlink ref="M33" r:id="rId34"/>
    <hyperlink ref="P33" r:id="rId35"/>
    <hyperlink ref="M34" r:id="rId36"/>
    <hyperlink ref="M35" r:id="rId37"/>
    <hyperlink ref="M36" r:id="rId38"/>
    <hyperlink ref="M37" r:id="rId39"/>
    <hyperlink ref="P37" r:id="rId40"/>
    <hyperlink ref="M38" r:id="rId41"/>
    <hyperlink ref="P38" r:id="rId42"/>
    <hyperlink ref="M39" r:id="rId43"/>
    <hyperlink ref="P39" r:id="rId44"/>
    <hyperlink ref="M40" r:id="rId45"/>
    <hyperlink ref="M41" r:id="rId46"/>
    <hyperlink ref="M42" r:id="rId47"/>
    <hyperlink ref="M43" r:id="rId48"/>
    <hyperlink ref="M44" r:id="rId49"/>
    <hyperlink ref="P44" r:id="rId50"/>
    <hyperlink ref="M45" r:id="rId51"/>
    <hyperlink ref="M46" r:id="rId52"/>
    <hyperlink ref="M47" r:id="rId53"/>
    <hyperlink ref="M48" r:id="rId54"/>
    <hyperlink ref="M49" r:id="rId55"/>
    <hyperlink ref="M50" r:id="rId56"/>
    <hyperlink ref="M51" r:id="rId57"/>
    <hyperlink ref="M52" r:id="rId58"/>
    <hyperlink ref="M53" r:id="rId59"/>
    <hyperlink ref="M54" r:id="rId60"/>
    <hyperlink ref="M55" r:id="rId61"/>
    <hyperlink ref="M56" r:id="rId62"/>
    <hyperlink ref="P24" r:id="rId63"/>
    <hyperlink ref="M57" r:id="rId64"/>
    <hyperlink ref="P57" r:id="rId65"/>
    <hyperlink ref="Q2" r:id="rId66"/>
    <hyperlink ref="M58" r:id="rId67"/>
    <hyperlink ref="M59" r:id="rId68"/>
    <hyperlink ref="M60" r:id="rId69"/>
    <hyperlink ref="M61" r:id="rId70"/>
    <hyperlink ref="P61" r:id="rId71"/>
    <hyperlink ref="M62" r:id="rId72"/>
    <hyperlink ref="P62" r:id="rId73"/>
    <hyperlink ref="M63" r:id="rId74"/>
  </hyperlinks>
  <pageMargins left="0.7" right="0.7" top="0.75" bottom="0.75" header="0.3" footer="0.3"/>
  <pageSetup paperSize="9" orientation="portrait" r:id="rId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A14" workbookViewId="0">
      <selection activeCell="L24" sqref="L24"/>
    </sheetView>
  </sheetViews>
  <sheetFormatPr defaultColWidth="9.140625" defaultRowHeight="15" x14ac:dyDescent="0.25"/>
  <cols>
    <col min="1" max="1" width="17" customWidth="1"/>
    <col min="2" max="2" width="24.28515625" customWidth="1"/>
    <col min="3" max="3" width="18.5703125" style="371" customWidth="1"/>
    <col min="4" max="4" width="13" style="372" customWidth="1"/>
    <col min="5" max="5" width="19.85546875" customWidth="1"/>
    <col min="6" max="6" width="34.42578125" style="372" customWidth="1"/>
    <col min="7" max="7" width="35.140625" customWidth="1"/>
    <col min="8" max="8" width="21" customWidth="1"/>
    <col min="9" max="9" width="20" customWidth="1"/>
    <col min="10" max="10" width="34" customWidth="1"/>
    <col min="11" max="11" width="32.85546875" customWidth="1"/>
    <col min="12" max="12" width="90.5703125" customWidth="1"/>
    <col min="13" max="13" width="44" customWidth="1"/>
    <col min="14" max="14" width="36.5703125" customWidth="1"/>
    <col min="15" max="15" width="27.28515625" customWidth="1"/>
    <col min="16" max="16" width="52.140625" style="372" customWidth="1"/>
    <col min="17" max="17" width="75.5703125" style="372" customWidth="1"/>
    <col min="18" max="18" width="39.85546875" customWidth="1"/>
    <col min="19" max="19" width="92.42578125" customWidth="1"/>
  </cols>
  <sheetData>
    <row r="1" spans="1:19" s="5" customFormat="1" ht="21" customHeight="1" x14ac:dyDescent="0.25">
      <c r="A1" s="2"/>
      <c r="B1" s="2" t="s">
        <v>0</v>
      </c>
      <c r="C1" s="375" t="s">
        <v>1</v>
      </c>
      <c r="D1" s="4" t="s">
        <v>2</v>
      </c>
      <c r="E1" s="4" t="s">
        <v>3</v>
      </c>
      <c r="F1" s="2" t="s">
        <v>4</v>
      </c>
      <c r="G1" s="2" t="s">
        <v>5</v>
      </c>
      <c r="H1" s="2" t="s">
        <v>12</v>
      </c>
      <c r="J1" s="2" t="s">
        <v>11</v>
      </c>
      <c r="L1" s="2" t="s">
        <v>6</v>
      </c>
      <c r="N1" s="2" t="s">
        <v>7</v>
      </c>
      <c r="O1" s="2" t="s">
        <v>8</v>
      </c>
      <c r="P1" s="2" t="s">
        <v>9</v>
      </c>
      <c r="Q1" s="2"/>
      <c r="S1" s="2" t="s">
        <v>10</v>
      </c>
    </row>
    <row r="2" spans="1:19" s="18" customFormat="1" ht="96" x14ac:dyDescent="0.25">
      <c r="A2" s="6" t="s">
        <v>27</v>
      </c>
      <c r="B2" s="33" t="s">
        <v>76</v>
      </c>
      <c r="C2" s="403" t="s">
        <v>13</v>
      </c>
      <c r="D2" s="382" t="s">
        <v>77</v>
      </c>
      <c r="E2" s="35" t="s">
        <v>78</v>
      </c>
      <c r="F2" s="402" t="s">
        <v>79</v>
      </c>
      <c r="G2" s="36" t="s">
        <v>80</v>
      </c>
      <c r="H2" s="36" t="str">
        <f>"phone: "&amp;I2&amp;""</f>
        <v>phone: 38520715314</v>
      </c>
      <c r="I2" s="37">
        <v>38520715314</v>
      </c>
      <c r="J2" s="270" t="str">
        <f>"gsm: "&amp;K2&amp;""</f>
        <v>gsm: 385911920278</v>
      </c>
      <c r="K2" s="309" t="s">
        <v>88</v>
      </c>
      <c r="L2" s="271" t="str">
        <f>"email:&lt;br&gt;&lt;a href='mailto:"&amp;M2&amp;"?subject=visitor visitkorcula.eu'&gt;"&amp;M2&amp;"&lt;/a&gt;&lt;hr&gt;"</f>
        <v>email:&lt;br&gt;&lt;a href='mailto:sutont82@gmail.com?subject=visitor visitkorcula.eu'&gt;sutont82@gmail.com&lt;/a&gt;&lt;hr&gt;</v>
      </c>
      <c r="M2" s="308" t="s">
        <v>81</v>
      </c>
      <c r="N2" s="6" t="s">
        <v>175</v>
      </c>
      <c r="O2" s="33" t="s">
        <v>176</v>
      </c>
      <c r="P2" s="384"/>
      <c r="Q2" s="372" t="s">
        <v>849</v>
      </c>
      <c r="R2" s="17" t="s">
        <v>82</v>
      </c>
      <c r="S2" s="18" t="str">
        <f>Q2&amp;R2</f>
        <v>http://www.visitkorcula.eu/korcula-map-data/accommodation/apartments/studio-la-mar.jpg</v>
      </c>
    </row>
    <row r="3" spans="1:19" s="18" customFormat="1" ht="96" x14ac:dyDescent="0.2">
      <c r="A3" s="6" t="s">
        <v>27</v>
      </c>
      <c r="B3" s="7" t="s">
        <v>83</v>
      </c>
      <c r="C3" s="403" t="s">
        <v>13</v>
      </c>
      <c r="D3" s="379" t="s">
        <v>84</v>
      </c>
      <c r="E3" s="9" t="s">
        <v>85</v>
      </c>
      <c r="F3" s="401" t="s">
        <v>86</v>
      </c>
      <c r="G3" s="29" t="s">
        <v>87</v>
      </c>
      <c r="H3" s="383" t="str">
        <f t="shared" ref="H3:H24" si="0">"phone: "&amp;I3&amp;""</f>
        <v xml:space="preserve">phone: </v>
      </c>
      <c r="I3" s="6"/>
      <c r="J3" s="413" t="str">
        <f t="shared" ref="J3:J24" si="1">"gsm: "&amp;K3&amp;""</f>
        <v>gsm: 00385 921955599</v>
      </c>
      <c r="K3" s="48" t="s">
        <v>89</v>
      </c>
      <c r="L3" s="414" t="str">
        <f t="shared" ref="L3:L24" si="2">"email:&lt;br&gt;&lt;a href='mailto:"&amp;M3&amp;"?subject=visitor visitkorcula.eu'&gt;"&amp;M3&amp;"&lt;/a&gt;&lt;hr&gt;"</f>
        <v>email:&lt;br&gt;&lt;a href='mailto:captainshousekorcula@gmail.com?subject=visitor visitkorcula.eu'&gt;captainshousekorcula@gmail.com&lt;/a&gt;&lt;hr&gt;</v>
      </c>
      <c r="M3" s="1" t="s">
        <v>90</v>
      </c>
      <c r="N3" s="327" t="s">
        <v>178</v>
      </c>
      <c r="O3" s="33" t="s">
        <v>177</v>
      </c>
      <c r="P3" s="372" t="s">
        <v>873</v>
      </c>
      <c r="Q3" s="372" t="s">
        <v>849</v>
      </c>
      <c r="R3" s="17" t="s">
        <v>92</v>
      </c>
      <c r="S3" s="381" t="str">
        <f t="shared" ref="S3:S24" si="3">Q3&amp;R3</f>
        <v>http://www.visitkorcula.eu/korcula-map-data/accommodation/apartments/captains-house-korcula.jpg</v>
      </c>
    </row>
    <row r="4" spans="1:19" s="18" customFormat="1" ht="24" x14ac:dyDescent="0.2">
      <c r="A4" s="55" t="s">
        <v>27</v>
      </c>
      <c r="B4" s="7" t="s">
        <v>94</v>
      </c>
      <c r="C4" s="403" t="s">
        <v>13</v>
      </c>
      <c r="D4" s="379" t="s">
        <v>95</v>
      </c>
      <c r="E4" s="9" t="s">
        <v>96</v>
      </c>
      <c r="F4" s="401" t="s">
        <v>97</v>
      </c>
      <c r="G4" s="29" t="s">
        <v>87</v>
      </c>
      <c r="H4" s="383" t="str">
        <f t="shared" si="0"/>
        <v>phone: 38520710938</v>
      </c>
      <c r="I4" s="6">
        <v>38520710938</v>
      </c>
      <c r="J4" s="413" t="str">
        <f t="shared" si="1"/>
        <v>gsm: 00385 915619775</v>
      </c>
      <c r="K4" s="48" t="s">
        <v>98</v>
      </c>
      <c r="L4" s="414" t="str">
        <f t="shared" si="2"/>
        <v>email:&lt;br&gt;&lt;a href='mailto:jasenka.m74@gmail.com?subject=visitor visitkorcula.eu'&gt;jasenka.m74@gmail.com&lt;/a&gt;&lt;hr&gt;</v>
      </c>
      <c r="M4" s="1" t="s">
        <v>99</v>
      </c>
      <c r="N4" s="6" t="s">
        <v>100</v>
      </c>
      <c r="O4" s="33" t="s">
        <v>101</v>
      </c>
      <c r="P4" s="24"/>
      <c r="Q4" s="372" t="s">
        <v>849</v>
      </c>
      <c r="R4" s="17" t="s">
        <v>102</v>
      </c>
      <c r="S4" s="381" t="str">
        <f t="shared" si="3"/>
        <v>http://www.visitkorcula.eu/korcula-map-data/accommodation/apartments/studio-jasenka-matic.jpg</v>
      </c>
    </row>
    <row r="5" spans="1:19" s="18" customFormat="1" ht="36" x14ac:dyDescent="0.25">
      <c r="A5" s="6" t="s">
        <v>27</v>
      </c>
      <c r="B5" s="33" t="s">
        <v>180</v>
      </c>
      <c r="C5" s="403" t="s">
        <v>13</v>
      </c>
      <c r="D5" s="382" t="s">
        <v>112</v>
      </c>
      <c r="E5" s="35" t="s">
        <v>113</v>
      </c>
      <c r="F5" s="402" t="s">
        <v>114</v>
      </c>
      <c r="G5" s="36" t="s">
        <v>87</v>
      </c>
      <c r="H5" s="383" t="str">
        <f t="shared" si="0"/>
        <v>phone: 38520711105</v>
      </c>
      <c r="I5" s="37">
        <v>38520711105</v>
      </c>
      <c r="J5" s="413" t="str">
        <f t="shared" si="1"/>
        <v>gsm: 00385 912382309</v>
      </c>
      <c r="K5" s="57" t="s">
        <v>115</v>
      </c>
      <c r="L5" s="414" t="str">
        <f t="shared" si="2"/>
        <v>email:&lt;br&gt;&lt;a href='mailto:idagatti3@gmail.com?subject=visitor visitkorcula.eu'&gt;idagatti3@gmail.com&lt;/a&gt;&lt;hr&gt;</v>
      </c>
      <c r="M5" s="308" t="s">
        <v>116</v>
      </c>
      <c r="N5" s="6" t="s">
        <v>181</v>
      </c>
      <c r="O5" s="33" t="s">
        <v>182</v>
      </c>
      <c r="P5" s="384"/>
      <c r="Q5" s="372" t="s">
        <v>849</v>
      </c>
      <c r="R5" s="17" t="s">
        <v>183</v>
      </c>
      <c r="S5" s="381" t="str">
        <f t="shared" si="3"/>
        <v>http://www.visitkorcula.eu/korcula-map-data/accommodation/apartments/studio-biline.jpg</v>
      </c>
    </row>
    <row r="6" spans="1:19" s="18" customFormat="1" ht="36.75" x14ac:dyDescent="0.25">
      <c r="A6" s="6" t="s">
        <v>27</v>
      </c>
      <c r="B6" s="33" t="s">
        <v>117</v>
      </c>
      <c r="C6" s="403" t="s">
        <v>13</v>
      </c>
      <c r="D6" s="382" t="s">
        <v>118</v>
      </c>
      <c r="E6" s="35" t="s">
        <v>119</v>
      </c>
      <c r="F6" s="402" t="s">
        <v>120</v>
      </c>
      <c r="G6" s="36" t="s">
        <v>184</v>
      </c>
      <c r="H6" s="383" t="str">
        <f t="shared" si="0"/>
        <v xml:space="preserve">phone: </v>
      </c>
      <c r="I6" s="37"/>
      <c r="J6" s="413" t="str">
        <f t="shared" si="1"/>
        <v>gsm: 00385 996863717</v>
      </c>
      <c r="K6" s="57" t="s">
        <v>121</v>
      </c>
      <c r="L6" s="414" t="str">
        <f t="shared" si="2"/>
        <v>email:&lt;br&gt;&lt;a href='mailto:booking@marcopolo-apartments.com?subject=visitor visitkorcula.eu'&gt;booking@marcopolo-apartments.com&lt;/a&gt;&lt;hr&gt;</v>
      </c>
      <c r="M6" s="308" t="s">
        <v>185</v>
      </c>
      <c r="N6" s="316" t="s">
        <v>122</v>
      </c>
      <c r="O6" s="316" t="s">
        <v>123</v>
      </c>
      <c r="P6" s="372" t="s">
        <v>875</v>
      </c>
      <c r="Q6" s="372" t="s">
        <v>849</v>
      </c>
      <c r="R6" s="265" t="s">
        <v>124</v>
      </c>
      <c r="S6" s="381" t="str">
        <f t="shared" si="3"/>
        <v>http://www.visitkorcula.eu/korcula-map-data/accommodation/apartments/marco-polo-apartmnets.jpg</v>
      </c>
    </row>
    <row r="7" spans="1:19" s="18" customFormat="1" ht="178.5" x14ac:dyDescent="0.2">
      <c r="A7" s="77" t="s">
        <v>27</v>
      </c>
      <c r="B7" s="142" t="s">
        <v>249</v>
      </c>
      <c r="C7" s="386" t="s">
        <v>13</v>
      </c>
      <c r="D7" s="404" t="s">
        <v>250</v>
      </c>
      <c r="E7" s="148" t="s">
        <v>251</v>
      </c>
      <c r="F7" s="394" t="s">
        <v>252</v>
      </c>
      <c r="G7" s="165" t="s">
        <v>184</v>
      </c>
      <c r="H7" s="383" t="str">
        <f t="shared" si="0"/>
        <v>phone: 385(0)20715508</v>
      </c>
      <c r="I7" s="337" t="s">
        <v>260</v>
      </c>
      <c r="J7" s="413" t="str">
        <f t="shared" si="1"/>
        <v xml:space="preserve">gsm: 00385(0)98 51 28 53 </v>
      </c>
      <c r="K7" s="209" t="s">
        <v>259</v>
      </c>
      <c r="L7" s="414" t="str">
        <f t="shared" si="2"/>
        <v>email:&lt;br&gt;&lt;a href='mailto:dragana.filippi@gmail.com?subject=visitor visitkorcula.eu'&gt;dragana.filippi@gmail.com&lt;/a&gt;&lt;hr&gt;</v>
      </c>
      <c r="M7" s="225" t="s">
        <v>255</v>
      </c>
      <c r="N7" s="70" t="s">
        <v>256</v>
      </c>
      <c r="O7" s="70" t="s">
        <v>261</v>
      </c>
      <c r="P7" s="409"/>
      <c r="Q7" s="372" t="s">
        <v>849</v>
      </c>
      <c r="R7" s="254" t="s">
        <v>258</v>
      </c>
      <c r="S7" s="381" t="str">
        <f t="shared" si="3"/>
        <v>http://www.visitkorcula.eu/korcula-map-data/accommodation/apartments/apartments-filippi.jpg</v>
      </c>
    </row>
    <row r="8" spans="1:19" s="18" customFormat="1" ht="24" x14ac:dyDescent="0.2">
      <c r="A8" s="77" t="s">
        <v>27</v>
      </c>
      <c r="B8" s="142" t="s">
        <v>301</v>
      </c>
      <c r="C8" s="386" t="s">
        <v>13</v>
      </c>
      <c r="D8" s="404" t="s">
        <v>302</v>
      </c>
      <c r="E8" s="148" t="s">
        <v>303</v>
      </c>
      <c r="F8" s="366" t="s">
        <v>304</v>
      </c>
      <c r="G8" s="171" t="s">
        <v>184</v>
      </c>
      <c r="H8" s="383" t="str">
        <f t="shared" si="0"/>
        <v>phone: 385(0)20 71 55 32</v>
      </c>
      <c r="I8" s="339" t="s">
        <v>305</v>
      </c>
      <c r="J8" s="413" t="str">
        <f t="shared" si="1"/>
        <v>gsm: 385(0)98 979 56 39</v>
      </c>
      <c r="K8" s="209" t="s">
        <v>306</v>
      </c>
      <c r="L8" s="414" t="str">
        <f t="shared" si="2"/>
        <v>email:&lt;br&gt;&lt;a href='mailto:lucija.simoni@gmail.com?subject=visitor visitkorcula.eu'&gt;lucija.simoni@gmail.com&lt;/a&gt;&lt;hr&gt;</v>
      </c>
      <c r="M8" s="340" t="s">
        <v>307</v>
      </c>
      <c r="N8" s="70"/>
      <c r="O8" s="70"/>
      <c r="P8" s="409"/>
      <c r="Q8" s="372" t="s">
        <v>849</v>
      </c>
      <c r="R8" s="254" t="s">
        <v>308</v>
      </c>
      <c r="S8" s="381" t="str">
        <f t="shared" si="3"/>
        <v>http://www.visitkorcula.eu/korcula-map-data/accommodation/apartments/simoni-lucija-korcula.jpg</v>
      </c>
    </row>
    <row r="9" spans="1:19" s="18" customFormat="1" ht="89.25" x14ac:dyDescent="0.2">
      <c r="A9" s="77" t="s">
        <v>27</v>
      </c>
      <c r="B9" s="142" t="s">
        <v>390</v>
      </c>
      <c r="C9" s="386" t="s">
        <v>13</v>
      </c>
      <c r="D9" s="404" t="s">
        <v>391</v>
      </c>
      <c r="E9" s="148" t="s">
        <v>392</v>
      </c>
      <c r="F9" s="385" t="s">
        <v>393</v>
      </c>
      <c r="G9" s="165" t="s">
        <v>184</v>
      </c>
      <c r="H9" s="383" t="str">
        <f t="shared" si="0"/>
        <v>phone: 385(0)20 715 355</v>
      </c>
      <c r="I9" s="337" t="s">
        <v>394</v>
      </c>
      <c r="J9" s="413" t="str">
        <f t="shared" si="1"/>
        <v>gsm: 385(0)92 163 91 84</v>
      </c>
      <c r="K9" s="197" t="s">
        <v>395</v>
      </c>
      <c r="L9" s="414" t="str">
        <f t="shared" si="2"/>
        <v>email:&lt;br&gt;&lt;a href='mailto:Ilda.cebalo@gmail.com?subject=visitor visitkorcula.eu'&gt;Ilda.cebalo@gmail.com&lt;/a&gt;&lt;hr&gt;</v>
      </c>
      <c r="M9" s="340" t="s">
        <v>396</v>
      </c>
      <c r="N9" s="70" t="s">
        <v>397</v>
      </c>
      <c r="O9" s="70" t="s">
        <v>398</v>
      </c>
      <c r="P9" s="249"/>
      <c r="Q9" s="372" t="s">
        <v>849</v>
      </c>
      <c r="R9" s="254" t="s">
        <v>399</v>
      </c>
      <c r="S9" s="381" t="str">
        <f t="shared" si="3"/>
        <v>http://www.visitkorcula.eu/korcula-map-data/accommodation/apartments/apartment-cebalo-medvinjak.jpg</v>
      </c>
    </row>
    <row r="10" spans="1:19" s="18" customFormat="1" ht="63.75" x14ac:dyDescent="0.2">
      <c r="A10" s="62" t="s">
        <v>27</v>
      </c>
      <c r="B10" s="63" t="s">
        <v>432</v>
      </c>
      <c r="C10" s="386" t="s">
        <v>13</v>
      </c>
      <c r="D10" s="404" t="s">
        <v>421</v>
      </c>
      <c r="E10" s="148" t="s">
        <v>422</v>
      </c>
      <c r="F10" s="385" t="s">
        <v>423</v>
      </c>
      <c r="G10" s="83" t="s">
        <v>184</v>
      </c>
      <c r="H10" s="383" t="str">
        <f t="shared" si="0"/>
        <v>phone: 385(0)20 71 57 24</v>
      </c>
      <c r="I10" s="62" t="s">
        <v>433</v>
      </c>
      <c r="J10" s="413" t="str">
        <f t="shared" si="1"/>
        <v>gsm: 3865(0)98 36 38 79</v>
      </c>
      <c r="K10" s="68" t="s">
        <v>434</v>
      </c>
      <c r="L10" s="414" t="str">
        <f t="shared" si="2"/>
        <v>email:&lt;br&gt;&lt;a href='mailto:perica.zuvela1@du.t-com.hr?subject=visitor visitkorcula.eu'&gt;perica.zuvela1@du.t-com.hr&lt;/a&gt;&lt;hr&gt;</v>
      </c>
      <c r="M10" s="341" t="s">
        <v>427</v>
      </c>
      <c r="N10" s="70" t="s">
        <v>428</v>
      </c>
      <c r="O10" s="81" t="s">
        <v>429</v>
      </c>
      <c r="P10" s="82"/>
      <c r="Q10" s="372" t="s">
        <v>849</v>
      </c>
      <c r="R10" s="72" t="s">
        <v>430</v>
      </c>
      <c r="S10" s="381" t="str">
        <f t="shared" si="3"/>
        <v>http://www.visitkorcula.eu/korcula-map-data/accommodation/apartments/apartments-matic-zuvela.jpg</v>
      </c>
    </row>
    <row r="11" spans="1:19" s="18" customFormat="1" ht="96" x14ac:dyDescent="0.2">
      <c r="A11" s="140" t="s">
        <v>27</v>
      </c>
      <c r="B11" s="144" t="s">
        <v>443</v>
      </c>
      <c r="C11" s="386" t="s">
        <v>13</v>
      </c>
      <c r="D11" s="405" t="s">
        <v>444</v>
      </c>
      <c r="E11" s="149" t="s">
        <v>445</v>
      </c>
      <c r="F11" s="401" t="s">
        <v>446</v>
      </c>
      <c r="G11" s="170" t="s">
        <v>184</v>
      </c>
      <c r="H11" s="383" t="str">
        <f t="shared" si="0"/>
        <v xml:space="preserve">phone: </v>
      </c>
      <c r="I11" s="140"/>
      <c r="J11" s="413" t="str">
        <f t="shared" si="1"/>
        <v>gsm: 385(0)91 515 25 55</v>
      </c>
      <c r="K11" s="201" t="s">
        <v>453</v>
      </c>
      <c r="L11" s="414" t="str">
        <f t="shared" si="2"/>
        <v>email:&lt;br&gt;&lt;a href='mailto:ratko.ojdanic@hi.ht.hr
roko.korcula@gmail.com?subject=visitor visitkorcula.eu'&gt;ratko.ojdanic@hi.ht.hr
roko.korcula@gmail.com&lt;/a&gt;&lt;hr&gt;</v>
      </c>
      <c r="M11" s="345" t="s">
        <v>454</v>
      </c>
      <c r="N11" s="6" t="s">
        <v>449</v>
      </c>
      <c r="O11" s="59" t="s">
        <v>455</v>
      </c>
      <c r="P11" s="372" t="s">
        <v>874</v>
      </c>
      <c r="Q11" s="372" t="s">
        <v>849</v>
      </c>
      <c r="R11" s="263" t="s">
        <v>452</v>
      </c>
      <c r="S11" s="381" t="str">
        <f t="shared" si="3"/>
        <v>http://www.visitkorcula.eu/korcula-map-data/accommodation/apartments/apartments-ela-roko.jpg</v>
      </c>
    </row>
    <row r="12" spans="1:19" s="18" customFormat="1" ht="24" x14ac:dyDescent="0.2">
      <c r="A12" s="140" t="s">
        <v>27</v>
      </c>
      <c r="B12" s="144" t="s">
        <v>511</v>
      </c>
      <c r="C12" s="403" t="s">
        <v>520</v>
      </c>
      <c r="D12" s="405" t="s">
        <v>512</v>
      </c>
      <c r="E12" s="149" t="s">
        <v>513</v>
      </c>
      <c r="F12" s="402" t="s">
        <v>514</v>
      </c>
      <c r="G12" s="244" t="s">
        <v>184</v>
      </c>
      <c r="H12" s="383" t="str">
        <f t="shared" si="0"/>
        <v>phone: 385(0)20 71 19 73</v>
      </c>
      <c r="I12" s="124" t="s">
        <v>515</v>
      </c>
      <c r="J12" s="413" t="str">
        <f t="shared" si="1"/>
        <v>gsm: 385(0)98 51 28 55</v>
      </c>
      <c r="K12" s="194" t="s">
        <v>516</v>
      </c>
      <c r="L12" s="414" t="str">
        <f t="shared" si="2"/>
        <v>email:&lt;br&gt;&lt;a href='mailto:srdjan.simoni@du.t-com.hr?subject=visitor visitkorcula.eu'&gt;srdjan.simoni@du.t-com.hr&lt;/a&gt;&lt;hr&gt;</v>
      </c>
      <c r="M12" s="231" t="s">
        <v>521</v>
      </c>
      <c r="N12" s="6" t="s">
        <v>517</v>
      </c>
      <c r="O12" s="6"/>
      <c r="P12" s="86"/>
      <c r="Q12" s="372" t="s">
        <v>849</v>
      </c>
      <c r="R12" s="263" t="s">
        <v>518</v>
      </c>
      <c r="S12" s="381" t="str">
        <f t="shared" si="3"/>
        <v>http://www.visitkorcula.eu/korcula-map-data/accommodation/apartments/studio-rooms-simoni.jpg</v>
      </c>
    </row>
    <row r="13" spans="1:19" s="18" customFormat="1" ht="204" x14ac:dyDescent="0.2">
      <c r="A13" s="62" t="s">
        <v>27</v>
      </c>
      <c r="B13" s="63" t="s">
        <v>528</v>
      </c>
      <c r="C13" s="415" t="s">
        <v>520</v>
      </c>
      <c r="D13" s="387" t="s">
        <v>523</v>
      </c>
      <c r="E13" s="65" t="s">
        <v>524</v>
      </c>
      <c r="F13" s="394" t="s">
        <v>531</v>
      </c>
      <c r="G13" s="67" t="s">
        <v>184</v>
      </c>
      <c r="H13" s="383" t="str">
        <f t="shared" si="0"/>
        <v>phone: 385(0)20 71 51 08</v>
      </c>
      <c r="I13" s="119" t="s">
        <v>525</v>
      </c>
      <c r="J13" s="413" t="str">
        <f t="shared" si="1"/>
        <v>gsm: 385(0)91 883 50 49</v>
      </c>
      <c r="K13" s="99" t="s">
        <v>526</v>
      </c>
      <c r="L13" s="414" t="str">
        <f t="shared" si="2"/>
        <v>email:&lt;br&gt;&lt;a href='mailto:korunic@gmail.com?subject=visitor visitkorcula.eu'&gt;korunic@gmail.com&lt;/a&gt;&lt;hr&gt;</v>
      </c>
      <c r="M13" s="341" t="s">
        <v>527</v>
      </c>
      <c r="N13" s="70" t="s">
        <v>529</v>
      </c>
      <c r="O13" s="70" t="s">
        <v>530</v>
      </c>
      <c r="P13" s="388"/>
      <c r="Q13" s="372" t="s">
        <v>849</v>
      </c>
      <c r="R13" s="100" t="s">
        <v>532</v>
      </c>
      <c r="S13" s="381" t="str">
        <f t="shared" si="3"/>
        <v>http://www.visitkorcula.eu/korcula-map-data/accommodation/apartments/studio-rooms-korunic.jpg</v>
      </c>
    </row>
    <row r="14" spans="1:19" s="18" customFormat="1" ht="24" x14ac:dyDescent="0.2">
      <c r="A14" s="62" t="s">
        <v>27</v>
      </c>
      <c r="B14" s="63" t="s">
        <v>558</v>
      </c>
      <c r="C14" s="386" t="s">
        <v>13</v>
      </c>
      <c r="D14" s="387" t="s">
        <v>549</v>
      </c>
      <c r="E14" s="65" t="s">
        <v>550</v>
      </c>
      <c r="F14" s="366" t="s">
        <v>551</v>
      </c>
      <c r="G14" s="74" t="s">
        <v>184</v>
      </c>
      <c r="H14" s="383" t="str">
        <f t="shared" si="0"/>
        <v xml:space="preserve">phone: </v>
      </c>
      <c r="I14" s="99"/>
      <c r="J14" s="413" t="str">
        <f t="shared" si="1"/>
        <v>gsm: 385(0)98 46 46 40</v>
      </c>
      <c r="K14" s="99" t="s">
        <v>559</v>
      </c>
      <c r="L14" s="414" t="str">
        <f t="shared" si="2"/>
        <v>email:&lt;br&gt;&lt;a href='mailto:franica.foretic@gmail.com?subject=visitor visitkorcula.eu'&gt;franica.foretic@gmail.com&lt;/a&gt;&lt;hr&gt;</v>
      </c>
      <c r="M14" s="341" t="s">
        <v>554</v>
      </c>
      <c r="N14" s="70" t="s">
        <v>560</v>
      </c>
      <c r="O14" s="70"/>
      <c r="P14" s="388"/>
      <c r="Q14" s="372" t="s">
        <v>849</v>
      </c>
      <c r="R14" s="100" t="s">
        <v>556</v>
      </c>
      <c r="S14" s="381" t="str">
        <f t="shared" si="3"/>
        <v>http://www.visitkorcula.eu/korcula-map-data/accommodation/apartments/room-studio-apartment-foretic.jpg</v>
      </c>
    </row>
    <row r="15" spans="1:19" s="18" customFormat="1" ht="24" x14ac:dyDescent="0.2">
      <c r="A15" s="62" t="s">
        <v>27</v>
      </c>
      <c r="B15" s="63" t="s">
        <v>563</v>
      </c>
      <c r="C15" s="386" t="s">
        <v>13</v>
      </c>
      <c r="D15" s="387" t="s">
        <v>564</v>
      </c>
      <c r="E15" s="65" t="s">
        <v>565</v>
      </c>
      <c r="F15" s="385" t="s">
        <v>566</v>
      </c>
      <c r="G15" s="83" t="s">
        <v>184</v>
      </c>
      <c r="H15" s="383" t="str">
        <f t="shared" si="0"/>
        <v>phone: 385(0)20 71 16 11</v>
      </c>
      <c r="I15" s="62" t="s">
        <v>571</v>
      </c>
      <c r="J15" s="413" t="str">
        <f t="shared" si="1"/>
        <v xml:space="preserve">gsm: 385(0)99 673 77 79 </v>
      </c>
      <c r="K15" s="99" t="s">
        <v>572</v>
      </c>
      <c r="L15" s="414" t="str">
        <f t="shared" si="2"/>
        <v>email:&lt;br&gt;&lt;a href='mailto:renata.posa@gmail.com?subject=visitor visitkorcula.eu'&gt;renata.posa@gmail.com&lt;/a&gt;&lt;hr&gt;</v>
      </c>
      <c r="M15" s="341" t="s">
        <v>569</v>
      </c>
      <c r="N15" s="70"/>
      <c r="O15" s="81"/>
      <c r="P15" s="82"/>
      <c r="Q15" s="372" t="s">
        <v>849</v>
      </c>
      <c r="R15" s="100" t="s">
        <v>570</v>
      </c>
      <c r="S15" s="381" t="str">
        <f t="shared" si="3"/>
        <v>http://www.visitkorcula.eu/korcula-map-data/accommodation/apartments/apartments-ivo.jpg</v>
      </c>
    </row>
    <row r="16" spans="1:19" s="18" customFormat="1" ht="24" x14ac:dyDescent="0.2">
      <c r="A16" s="62" t="s">
        <v>27</v>
      </c>
      <c r="B16" s="63" t="s">
        <v>665</v>
      </c>
      <c r="C16" s="386" t="s">
        <v>13</v>
      </c>
      <c r="D16" s="387" t="s">
        <v>666</v>
      </c>
      <c r="E16" s="65" t="s">
        <v>667</v>
      </c>
      <c r="F16" s="385" t="s">
        <v>670</v>
      </c>
      <c r="G16" s="83" t="s">
        <v>184</v>
      </c>
      <c r="H16" s="383" t="str">
        <f t="shared" si="0"/>
        <v>phone: 385(0)20 721 519 / 721 013</v>
      </c>
      <c r="I16" s="62" t="s">
        <v>675</v>
      </c>
      <c r="J16" s="413" t="str">
        <f t="shared" si="1"/>
        <v>gsm: 385(0)91 521 36 11</v>
      </c>
      <c r="K16" s="85" t="s">
        <v>676</v>
      </c>
      <c r="L16" s="414" t="str">
        <f t="shared" si="2"/>
        <v>email:&lt;br&gt;&lt;a href='mailto:zvonkogrbin@net.hr?subject=visitor visitkorcula.eu'&gt;zvonkogrbin@net.hr&lt;/a&gt;&lt;hr&gt;</v>
      </c>
      <c r="M16" s="341" t="s">
        <v>672</v>
      </c>
      <c r="N16" s="70"/>
      <c r="O16" s="81"/>
      <c r="P16" s="372" t="s">
        <v>876</v>
      </c>
      <c r="Q16" s="372" t="s">
        <v>849</v>
      </c>
      <c r="R16" s="100" t="s">
        <v>674</v>
      </c>
      <c r="S16" s="381" t="str">
        <f t="shared" si="3"/>
        <v>http://www.visitkorcula.eu/korcula-map-data/accommodation/apartments/apartments-tr-zala.jpg</v>
      </c>
    </row>
    <row r="17" spans="1:19" s="18" customFormat="1" ht="36" x14ac:dyDescent="0.2">
      <c r="A17" s="6" t="s">
        <v>27</v>
      </c>
      <c r="B17" s="7" t="s">
        <v>690</v>
      </c>
      <c r="C17" s="386" t="s">
        <v>13</v>
      </c>
      <c r="D17" s="379" t="s">
        <v>689</v>
      </c>
      <c r="E17" s="9" t="s">
        <v>691</v>
      </c>
      <c r="F17" s="385" t="s">
        <v>692</v>
      </c>
      <c r="G17" s="29" t="s">
        <v>693</v>
      </c>
      <c r="H17" s="383" t="str">
        <f t="shared" si="0"/>
        <v>phone: 385(0)20 710 657</v>
      </c>
      <c r="I17" s="6" t="s">
        <v>694</v>
      </c>
      <c r="J17" s="413" t="str">
        <f t="shared" si="1"/>
        <v xml:space="preserve">gsm: </v>
      </c>
      <c r="K17" s="48"/>
      <c r="L17" s="414" t="str">
        <f t="shared" si="2"/>
        <v>email:&lt;br&gt;&lt;a href='mailto:?subject=visitor visitkorcula.eu'&gt;&lt;/a&gt;&lt;hr&gt;</v>
      </c>
      <c r="M17" s="97"/>
      <c r="N17" s="6" t="s">
        <v>695</v>
      </c>
      <c r="O17" s="36"/>
      <c r="P17" s="380"/>
      <c r="Q17" s="372" t="s">
        <v>849</v>
      </c>
      <c r="R17" s="17" t="s">
        <v>696</v>
      </c>
      <c r="S17" s="381" t="str">
        <f t="shared" si="3"/>
        <v>http://www.visitkorcula.eu/korcula-map-data/accommodation/apartments/apartments-rina-kneze.jpg</v>
      </c>
    </row>
    <row r="18" spans="1:19" s="18" customFormat="1" ht="24" x14ac:dyDescent="0.2">
      <c r="A18" s="140" t="s">
        <v>27</v>
      </c>
      <c r="B18" s="144" t="s">
        <v>698</v>
      </c>
      <c r="C18" s="386" t="s">
        <v>13</v>
      </c>
      <c r="D18" s="405" t="s">
        <v>699</v>
      </c>
      <c r="E18" s="149" t="s">
        <v>700</v>
      </c>
      <c r="F18" s="385" t="s">
        <v>701</v>
      </c>
      <c r="G18" s="170" t="s">
        <v>703</v>
      </c>
      <c r="H18" s="383" t="str">
        <f t="shared" si="0"/>
        <v>phone: 385(0)20 71 07 25</v>
      </c>
      <c r="I18" s="140" t="s">
        <v>702</v>
      </c>
      <c r="J18" s="413" t="str">
        <f t="shared" si="1"/>
        <v>gsm: 385(0)98 64 47 03</v>
      </c>
      <c r="K18" s="201" t="s">
        <v>704</v>
      </c>
      <c r="L18" s="414" t="str">
        <f t="shared" si="2"/>
        <v>email:&lt;br&gt;&lt;a href='mailto:franica.botica-nola@du.t-com.hr?subject=visitor visitkorcula.eu'&gt;franica.botica-nola@du.t-com.hr&lt;/a&gt;&lt;hr&gt;</v>
      </c>
      <c r="M18" s="231" t="s">
        <v>705</v>
      </c>
      <c r="N18" s="6" t="s">
        <v>706</v>
      </c>
      <c r="O18" s="59"/>
      <c r="P18" s="86"/>
      <c r="Q18" s="372" t="s">
        <v>849</v>
      </c>
      <c r="R18" s="263" t="s">
        <v>707</v>
      </c>
      <c r="S18" s="381" t="str">
        <f t="shared" si="3"/>
        <v>http://www.visitkorcula.eu/korcula-map-data/accommodation/apartments/apartments-botica-nola.jpg</v>
      </c>
    </row>
    <row r="19" spans="1:19" s="18" customFormat="1" ht="48" x14ac:dyDescent="0.2">
      <c r="A19" s="140" t="s">
        <v>27</v>
      </c>
      <c r="B19" s="144" t="s">
        <v>717</v>
      </c>
      <c r="C19" s="386" t="s">
        <v>13</v>
      </c>
      <c r="D19" s="405" t="s">
        <v>718</v>
      </c>
      <c r="E19" s="149" t="s">
        <v>719</v>
      </c>
      <c r="F19" s="385" t="s">
        <v>720</v>
      </c>
      <c r="G19" s="170" t="s">
        <v>728</v>
      </c>
      <c r="H19" s="383" t="str">
        <f t="shared" si="0"/>
        <v>phone: 385(0)20 71 07 53</v>
      </c>
      <c r="I19" s="184" t="s">
        <v>729</v>
      </c>
      <c r="J19" s="413" t="str">
        <f t="shared" si="1"/>
        <v>gsm: 385(0)99 253 35 26</v>
      </c>
      <c r="K19" s="201" t="s">
        <v>730</v>
      </c>
      <c r="L19" s="414" t="str">
        <f t="shared" si="2"/>
        <v>email:&lt;br&gt;&lt;a href='mailto:vlaho.botica@du.t-com.hr?subject=visitor visitkorcula.eu'&gt;vlaho.botica@du.t-com.hr&lt;/a&gt;&lt;hr&gt;</v>
      </c>
      <c r="M19" s="231" t="s">
        <v>724</v>
      </c>
      <c r="N19" s="6" t="s">
        <v>725</v>
      </c>
      <c r="O19" s="33" t="s">
        <v>726</v>
      </c>
      <c r="P19" s="410"/>
      <c r="Q19" s="372" t="s">
        <v>849</v>
      </c>
      <c r="R19" s="263" t="s">
        <v>727</v>
      </c>
      <c r="S19" s="381" t="str">
        <f t="shared" si="3"/>
        <v>http://www.visitkorcula.eu/korcula-map-data/accommodation/apartments/apartments-marija-kneze.jpg</v>
      </c>
    </row>
    <row r="20" spans="1:19" s="18" customFormat="1" ht="38.25" x14ac:dyDescent="0.2">
      <c r="A20" s="62" t="s">
        <v>27</v>
      </c>
      <c r="B20" s="63" t="s">
        <v>731</v>
      </c>
      <c r="C20" s="386" t="s">
        <v>13</v>
      </c>
      <c r="D20" s="387" t="s">
        <v>732</v>
      </c>
      <c r="E20" s="65" t="s">
        <v>733</v>
      </c>
      <c r="F20" s="394" t="s">
        <v>734</v>
      </c>
      <c r="G20" s="67" t="s">
        <v>740</v>
      </c>
      <c r="H20" s="383" t="str">
        <f t="shared" si="0"/>
        <v>phone: 385(0)20 71 06 14</v>
      </c>
      <c r="I20" s="134" t="s">
        <v>741</v>
      </c>
      <c r="J20" s="413" t="str">
        <f t="shared" si="1"/>
        <v>gsm: 385(0)99 848 69 22</v>
      </c>
      <c r="K20" s="99" t="s">
        <v>742</v>
      </c>
      <c r="L20" s="414" t="str">
        <f t="shared" si="2"/>
        <v>email:&lt;br&gt;&lt;a href='mailto:marie.ivancevic@gmail.com?subject=visitor visitkorcula.eu'&gt;marie.ivancevic@gmail.com&lt;/a&gt;&lt;hr&gt;</v>
      </c>
      <c r="M20" s="341" t="s">
        <v>737</v>
      </c>
      <c r="N20" s="70" t="s">
        <v>743</v>
      </c>
      <c r="O20" s="70"/>
      <c r="P20" s="388"/>
      <c r="Q20" s="372" t="s">
        <v>849</v>
      </c>
      <c r="R20" s="263" t="s">
        <v>739</v>
      </c>
      <c r="S20" s="381" t="str">
        <f t="shared" si="3"/>
        <v>http://www.visitkorcula.eu/korcula-map-data/accommodation/apartments/apartments-tonko.jpg</v>
      </c>
    </row>
    <row r="21" spans="1:19" s="18" customFormat="1" ht="24" x14ac:dyDescent="0.2">
      <c r="A21" s="62" t="s">
        <v>27</v>
      </c>
      <c r="B21" s="63" t="s">
        <v>744</v>
      </c>
      <c r="C21" s="386" t="s">
        <v>13</v>
      </c>
      <c r="D21" s="387" t="s">
        <v>745</v>
      </c>
      <c r="E21" s="65" t="s">
        <v>746</v>
      </c>
      <c r="F21" s="385" t="s">
        <v>747</v>
      </c>
      <c r="G21" s="76" t="s">
        <v>748</v>
      </c>
      <c r="H21" s="383" t="str">
        <f t="shared" si="0"/>
        <v>phone: 385(0)20 710 713</v>
      </c>
      <c r="I21" s="77" t="s">
        <v>749</v>
      </c>
      <c r="J21" s="413" t="str">
        <f t="shared" si="1"/>
        <v>gsm: 385(0)91 595 18 80</v>
      </c>
      <c r="K21" s="78" t="s">
        <v>750</v>
      </c>
      <c r="L21" s="414" t="str">
        <f t="shared" si="2"/>
        <v>email:&lt;br&gt;&lt;a href='mailto:gorana.ivancevic@gmail.com?subject=visitor visitkorcula.eu'&gt;gorana.ivancevic@gmail.com&lt;/a&gt;&lt;hr&gt;</v>
      </c>
      <c r="M21" s="341" t="s">
        <v>751</v>
      </c>
      <c r="N21" s="70"/>
      <c r="O21" s="70"/>
      <c r="P21" s="79"/>
      <c r="Q21" s="372" t="s">
        <v>849</v>
      </c>
      <c r="R21" s="263" t="s">
        <v>752</v>
      </c>
      <c r="S21" s="381" t="str">
        <f t="shared" si="3"/>
        <v>http://www.visitkorcula.eu/korcula-map-data/accommodation/apartments/apartments-gorana.jpg</v>
      </c>
    </row>
    <row r="22" spans="1:19" s="18" customFormat="1" ht="24" x14ac:dyDescent="0.2">
      <c r="A22" s="62" t="s">
        <v>27</v>
      </c>
      <c r="B22" s="63" t="s">
        <v>754</v>
      </c>
      <c r="C22" s="386" t="s">
        <v>520</v>
      </c>
      <c r="D22" s="387" t="s">
        <v>756</v>
      </c>
      <c r="E22" s="65" t="s">
        <v>757</v>
      </c>
      <c r="F22" s="385" t="s">
        <v>758</v>
      </c>
      <c r="G22" s="80" t="s">
        <v>184</v>
      </c>
      <c r="H22" s="383" t="str">
        <f t="shared" si="0"/>
        <v>phone: 38520710867</v>
      </c>
      <c r="I22" s="77">
        <v>38520710867</v>
      </c>
      <c r="J22" s="413" t="str">
        <f t="shared" si="1"/>
        <v>gsm: 385989471607</v>
      </c>
      <c r="K22" s="350" t="s">
        <v>764</v>
      </c>
      <c r="L22" s="414" t="str">
        <f t="shared" si="2"/>
        <v>email:&lt;br&gt;&lt;a href='mailto:martin.unkovic@du.t-com.hr ?subject=visitor visitkorcula.eu'&gt;martin.unkovic@du.t-com.hr &lt;/a&gt;&lt;hr&gt;</v>
      </c>
      <c r="M22" s="341" t="s">
        <v>762</v>
      </c>
      <c r="N22" s="70"/>
      <c r="O22" s="81"/>
      <c r="P22" s="393"/>
      <c r="Q22" s="372" t="s">
        <v>849</v>
      </c>
      <c r="R22" s="263" t="s">
        <v>763</v>
      </c>
      <c r="S22" s="381" t="str">
        <f t="shared" si="3"/>
        <v>http://www.visitkorcula.eu/korcula-map-data/accommodation/apartments/apartments-bradley.jpg</v>
      </c>
    </row>
    <row r="23" spans="1:19" s="18" customFormat="1" ht="51" x14ac:dyDescent="0.2">
      <c r="A23" s="62" t="s">
        <v>27</v>
      </c>
      <c r="B23" s="63" t="s">
        <v>765</v>
      </c>
      <c r="C23" s="386" t="s">
        <v>13</v>
      </c>
      <c r="D23" s="391" t="s">
        <v>766</v>
      </c>
      <c r="E23" s="65" t="s">
        <v>767</v>
      </c>
      <c r="F23" s="385" t="s">
        <v>768</v>
      </c>
      <c r="G23" s="80" t="s">
        <v>184</v>
      </c>
      <c r="H23" s="383" t="str">
        <f t="shared" si="0"/>
        <v>phone: 385(0)20 710 848</v>
      </c>
      <c r="I23" s="77" t="s">
        <v>769</v>
      </c>
      <c r="J23" s="413" t="str">
        <f t="shared" si="1"/>
        <v>gsm: 385(0)99 417 67 04</v>
      </c>
      <c r="K23" s="78" t="s">
        <v>770</v>
      </c>
      <c r="L23" s="414" t="str">
        <f t="shared" si="2"/>
        <v>email:&lt;br&gt;&lt;a href='mailto:ivo.silic@du.t-com.hr?subject=visitor visitkorcula.eu'&gt;ivo.silic@du.t-com.hr&lt;/a&gt;&lt;hr&gt;</v>
      </c>
      <c r="M23" s="341" t="s">
        <v>771</v>
      </c>
      <c r="N23" s="70" t="s">
        <v>772</v>
      </c>
      <c r="O23" s="88"/>
      <c r="P23" s="393"/>
      <c r="Q23" s="372" t="s">
        <v>849</v>
      </c>
      <c r="R23" s="263" t="s">
        <v>773</v>
      </c>
      <c r="S23" s="381" t="str">
        <f t="shared" si="3"/>
        <v>http://www.visitkorcula.eu/korcula-map-data/accommodation/apartments/apartments-rooms-belo.jpg</v>
      </c>
    </row>
    <row r="24" spans="1:19" s="374" customFormat="1" ht="140.25" x14ac:dyDescent="0.25">
      <c r="A24" s="390" t="s">
        <v>27</v>
      </c>
      <c r="B24" s="390" t="s">
        <v>863</v>
      </c>
      <c r="C24" s="415" t="s">
        <v>13</v>
      </c>
      <c r="D24" s="367" t="s">
        <v>877</v>
      </c>
      <c r="E24" s="395" t="s">
        <v>871</v>
      </c>
      <c r="F24" s="390" t="s">
        <v>864</v>
      </c>
      <c r="G24" s="390" t="s">
        <v>865</v>
      </c>
      <c r="H24" s="383" t="str">
        <f t="shared" si="0"/>
        <v xml:space="preserve">phone: </v>
      </c>
      <c r="I24" s="373"/>
      <c r="J24" s="413" t="str">
        <f t="shared" si="1"/>
        <v>gsm: 385(0)98 593 938, 385(0)91 541 7945</v>
      </c>
      <c r="K24" s="369" t="s">
        <v>866</v>
      </c>
      <c r="L24" s="365" t="str">
        <f t="shared" si="2"/>
        <v>email:&lt;br&gt;&lt;a href='mailto:mlesaja@hotmail.com?subject=visitor visitkorcula.eu'&gt;mlesaja@hotmail.com&lt;/a&gt;&lt;hr&gt;</v>
      </c>
      <c r="M24" s="376" t="s">
        <v>867</v>
      </c>
      <c r="N24" s="364" t="s">
        <v>868</v>
      </c>
      <c r="O24" s="392" t="s">
        <v>869</v>
      </c>
      <c r="P24" s="372" t="s">
        <v>872</v>
      </c>
      <c r="Q24" s="372" t="s">
        <v>849</v>
      </c>
      <c r="R24" s="368" t="s">
        <v>870</v>
      </c>
      <c r="S24" s="381" t="str">
        <f t="shared" si="3"/>
        <v>http://www.visitkorcula.eu/korcula-map-data/accommodation/apartments/apartments-more.jpg</v>
      </c>
    </row>
    <row r="25" spans="1:19" s="18" customFormat="1" x14ac:dyDescent="0.25">
      <c r="A25" s="62"/>
      <c r="B25" s="91"/>
      <c r="C25" s="386"/>
      <c r="D25" s="395"/>
      <c r="E25" s="93"/>
      <c r="F25" s="394"/>
      <c r="G25" s="67"/>
      <c r="H25" s="36"/>
      <c r="I25" s="94"/>
      <c r="J25" s="270"/>
      <c r="K25" s="99"/>
      <c r="L25" s="271"/>
      <c r="M25" s="233"/>
      <c r="N25" s="77"/>
      <c r="O25" s="88"/>
      <c r="P25" s="396"/>
      <c r="Q25" s="372"/>
      <c r="R25" s="263"/>
    </row>
    <row r="26" spans="1:19" s="18" customFormat="1" x14ac:dyDescent="0.2">
      <c r="A26" s="62"/>
      <c r="B26" s="91"/>
      <c r="C26" s="386"/>
      <c r="D26" s="370"/>
      <c r="E26" s="93"/>
      <c r="F26" s="394"/>
      <c r="G26" s="67"/>
      <c r="H26" s="36"/>
      <c r="I26" s="94"/>
      <c r="J26" s="270"/>
      <c r="K26" s="90"/>
      <c r="L26" s="271"/>
      <c r="M26" s="69"/>
      <c r="N26" s="77"/>
      <c r="O26" s="88"/>
      <c r="P26" s="79"/>
      <c r="Q26" s="372"/>
      <c r="R26" s="263"/>
    </row>
    <row r="27" spans="1:19" s="18" customFormat="1" x14ac:dyDescent="0.2">
      <c r="A27" s="140"/>
      <c r="B27" s="144"/>
      <c r="C27" s="403"/>
      <c r="D27" s="405"/>
      <c r="E27" s="149"/>
      <c r="F27" s="402"/>
      <c r="G27" s="145"/>
      <c r="H27" s="36"/>
      <c r="I27" s="177"/>
      <c r="J27" s="270"/>
      <c r="K27" s="196"/>
      <c r="L27" s="271"/>
      <c r="M27" s="226"/>
      <c r="N27" s="6"/>
      <c r="O27" s="6"/>
      <c r="P27" s="86"/>
      <c r="Q27" s="372"/>
      <c r="R27" s="263"/>
    </row>
    <row r="28" spans="1:19" s="18" customFormat="1" x14ac:dyDescent="0.2">
      <c r="A28" s="140"/>
      <c r="B28" s="144"/>
      <c r="C28" s="403"/>
      <c r="D28" s="405"/>
      <c r="E28" s="149"/>
      <c r="F28" s="401"/>
      <c r="G28" s="145"/>
      <c r="H28" s="36"/>
      <c r="I28" s="185"/>
      <c r="J28" s="270"/>
      <c r="K28" s="201"/>
      <c r="L28" s="271"/>
      <c r="M28" s="131"/>
      <c r="N28" s="6"/>
      <c r="O28" s="6"/>
      <c r="P28" s="86"/>
      <c r="Q28" s="372"/>
      <c r="R28" s="263"/>
    </row>
    <row r="29" spans="1:19" s="18" customFormat="1" x14ac:dyDescent="0.2">
      <c r="A29" s="6"/>
      <c r="B29" s="7"/>
      <c r="C29" s="378"/>
      <c r="D29" s="379"/>
      <c r="E29" s="9"/>
      <c r="F29" s="377"/>
      <c r="G29" s="7"/>
      <c r="H29" s="36"/>
      <c r="I29" s="6"/>
      <c r="J29" s="270"/>
      <c r="K29" s="48"/>
      <c r="L29" s="271"/>
      <c r="M29" s="97"/>
      <c r="N29" s="6"/>
      <c r="O29" s="36"/>
      <c r="P29" s="24"/>
      <c r="Q29" s="372"/>
      <c r="R29" s="101"/>
    </row>
    <row r="30" spans="1:19" s="18" customFormat="1" x14ac:dyDescent="0.2">
      <c r="A30" s="140"/>
      <c r="B30" s="144"/>
      <c r="C30" s="403"/>
      <c r="D30" s="405"/>
      <c r="E30" s="149"/>
      <c r="F30" s="401"/>
      <c r="G30" s="144"/>
      <c r="H30" s="36"/>
      <c r="I30" s="140"/>
      <c r="J30" s="270"/>
      <c r="K30" s="206"/>
      <c r="L30" s="271"/>
      <c r="M30" s="226"/>
      <c r="N30" s="6"/>
      <c r="O30" s="36"/>
      <c r="P30" s="86"/>
      <c r="Q30" s="372"/>
      <c r="R30" s="101"/>
    </row>
    <row r="31" spans="1:19" s="18" customFormat="1" x14ac:dyDescent="0.2">
      <c r="A31" s="140"/>
      <c r="B31" s="144"/>
      <c r="C31" s="403"/>
      <c r="D31" s="405"/>
      <c r="E31" s="149"/>
      <c r="F31" s="401"/>
      <c r="G31" s="170"/>
      <c r="H31" s="36"/>
      <c r="I31" s="140"/>
      <c r="J31" s="270"/>
      <c r="K31" s="201"/>
      <c r="L31" s="271"/>
      <c r="M31" s="239"/>
      <c r="N31" s="6"/>
      <c r="O31" s="36"/>
      <c r="P31" s="410"/>
      <c r="Q31" s="372"/>
      <c r="R31" s="17"/>
    </row>
    <row r="32" spans="1:19" s="18" customFormat="1" x14ac:dyDescent="0.2">
      <c r="A32" s="140"/>
      <c r="B32" s="144"/>
      <c r="C32" s="403"/>
      <c r="D32" s="405"/>
      <c r="E32" s="149"/>
      <c r="F32" s="401"/>
      <c r="G32" s="144"/>
      <c r="H32" s="36"/>
      <c r="I32" s="140"/>
      <c r="J32" s="270"/>
      <c r="K32" s="201"/>
      <c r="L32" s="271"/>
      <c r="M32" s="239"/>
      <c r="N32" s="6"/>
      <c r="O32" s="11"/>
      <c r="P32" s="410"/>
      <c r="Q32" s="372"/>
      <c r="R32" s="101"/>
    </row>
    <row r="33" spans="1:18" s="18" customFormat="1" x14ac:dyDescent="0.2">
      <c r="A33" s="62"/>
      <c r="B33" s="63"/>
      <c r="C33" s="386"/>
      <c r="D33" s="387"/>
      <c r="E33" s="65"/>
      <c r="F33" s="385"/>
      <c r="G33" s="83"/>
      <c r="H33" s="36"/>
      <c r="I33" s="62"/>
      <c r="J33" s="270"/>
      <c r="K33" s="95"/>
      <c r="L33" s="271"/>
      <c r="M33" s="72"/>
      <c r="N33" s="122"/>
      <c r="O33" s="164"/>
      <c r="P33" s="401"/>
      <c r="Q33" s="372"/>
      <c r="R33" s="17"/>
    </row>
    <row r="34" spans="1:18" s="18" customFormat="1" x14ac:dyDescent="0.2">
      <c r="A34" s="62"/>
      <c r="B34" s="91"/>
      <c r="C34" s="386"/>
      <c r="D34" s="395"/>
      <c r="E34" s="93"/>
      <c r="F34" s="394"/>
      <c r="G34" s="67"/>
      <c r="H34" s="36"/>
      <c r="I34" s="94"/>
      <c r="J34" s="270"/>
      <c r="K34" s="212"/>
      <c r="L34" s="271"/>
      <c r="M34" s="235"/>
      <c r="N34" s="119"/>
      <c r="O34" s="245"/>
      <c r="P34" s="401"/>
      <c r="Q34" s="372"/>
      <c r="R34" s="269"/>
    </row>
    <row r="35" spans="1:18" s="18" customFormat="1" x14ac:dyDescent="0.2">
      <c r="A35" s="140"/>
      <c r="B35" s="144"/>
      <c r="C35" s="403"/>
      <c r="D35" s="405"/>
      <c r="E35" s="149"/>
      <c r="F35" s="401"/>
      <c r="G35" s="144"/>
      <c r="H35" s="36"/>
      <c r="I35" s="120"/>
      <c r="J35" s="270"/>
      <c r="K35" s="201"/>
      <c r="L35" s="271"/>
      <c r="M35" s="241"/>
      <c r="N35" s="120"/>
      <c r="O35" s="164"/>
      <c r="P35" s="241"/>
      <c r="Q35" s="372"/>
      <c r="R35" s="101"/>
    </row>
    <row r="36" spans="1:18" s="18" customFormat="1" x14ac:dyDescent="0.25">
      <c r="A36" s="140"/>
      <c r="B36" s="145"/>
      <c r="C36" s="403"/>
      <c r="D36" s="407"/>
      <c r="E36" s="156"/>
      <c r="F36" s="402"/>
      <c r="G36" s="145"/>
      <c r="H36" s="36"/>
      <c r="I36" s="133"/>
      <c r="J36" s="270"/>
      <c r="K36" s="204"/>
      <c r="L36" s="271"/>
      <c r="M36" s="232"/>
      <c r="N36" s="120"/>
      <c r="O36" s="244"/>
      <c r="P36" s="255"/>
      <c r="Q36" s="372"/>
      <c r="R36" s="269"/>
    </row>
    <row r="37" spans="1:18" s="18" customFormat="1" x14ac:dyDescent="0.25">
      <c r="A37" s="140"/>
      <c r="B37" s="145"/>
      <c r="C37" s="403"/>
      <c r="D37" s="407"/>
      <c r="E37" s="156"/>
      <c r="F37" s="402"/>
      <c r="G37" s="173"/>
      <c r="H37" s="36"/>
      <c r="I37" s="180"/>
      <c r="J37" s="270"/>
      <c r="K37" s="204"/>
      <c r="L37" s="271"/>
      <c r="M37" s="232"/>
      <c r="N37" s="120"/>
      <c r="O37" s="244"/>
      <c r="P37" s="255"/>
      <c r="Q37" s="372"/>
      <c r="R37" s="17"/>
    </row>
    <row r="38" spans="1:18" s="18" customFormat="1" x14ac:dyDescent="0.2">
      <c r="A38" s="62"/>
      <c r="B38" s="63"/>
      <c r="C38" s="386"/>
      <c r="D38" s="387"/>
      <c r="E38" s="65"/>
      <c r="F38" s="394"/>
      <c r="G38" s="67"/>
      <c r="H38" s="36"/>
      <c r="I38" s="62"/>
      <c r="J38" s="270"/>
      <c r="K38" s="99"/>
      <c r="L38" s="271"/>
      <c r="M38" s="72"/>
      <c r="N38" s="122"/>
      <c r="O38" s="212"/>
      <c r="P38" s="385"/>
      <c r="Q38" s="372"/>
      <c r="R38" s="17"/>
    </row>
    <row r="39" spans="1:18" s="18" customFormat="1" x14ac:dyDescent="0.2">
      <c r="A39" s="62"/>
      <c r="B39" s="63"/>
      <c r="C39" s="386"/>
      <c r="D39" s="387"/>
      <c r="E39" s="65"/>
      <c r="F39" s="385"/>
      <c r="G39" s="83"/>
      <c r="H39" s="36"/>
      <c r="I39" s="62"/>
      <c r="J39" s="270"/>
      <c r="K39" s="202"/>
      <c r="L39" s="271"/>
      <c r="M39" s="72"/>
      <c r="N39" s="122"/>
      <c r="O39" s="109"/>
      <c r="P39" s="389"/>
      <c r="Q39" s="372"/>
      <c r="R39" s="101"/>
    </row>
    <row r="40" spans="1:18" s="18" customFormat="1" x14ac:dyDescent="0.2">
      <c r="A40" s="62"/>
      <c r="B40" s="63"/>
      <c r="C40" s="386"/>
      <c r="D40" s="391"/>
      <c r="E40" s="65"/>
      <c r="F40" s="385"/>
      <c r="G40" s="83"/>
      <c r="H40" s="36"/>
      <c r="I40" s="62"/>
      <c r="J40" s="270"/>
      <c r="K40" s="85"/>
      <c r="L40" s="271"/>
      <c r="M40" s="132"/>
      <c r="N40" s="122"/>
      <c r="O40" s="111"/>
      <c r="P40" s="397"/>
      <c r="Q40" s="372"/>
      <c r="R40" s="17"/>
    </row>
    <row r="41" spans="1:18" s="18" customFormat="1" x14ac:dyDescent="0.2">
      <c r="A41" s="62"/>
      <c r="B41" s="63"/>
      <c r="C41" s="386"/>
      <c r="D41" s="387"/>
      <c r="E41" s="65"/>
      <c r="F41" s="385"/>
      <c r="G41" s="83"/>
      <c r="H41" s="36"/>
      <c r="I41" s="62"/>
      <c r="J41" s="270"/>
      <c r="K41" s="95"/>
      <c r="L41" s="271"/>
      <c r="M41" s="132"/>
      <c r="N41" s="122"/>
      <c r="O41" s="111"/>
      <c r="P41" s="389"/>
      <c r="Q41" s="372"/>
      <c r="R41" s="17"/>
    </row>
    <row r="42" spans="1:18" s="18" customFormat="1" x14ac:dyDescent="0.2">
      <c r="A42" s="62"/>
      <c r="B42" s="91"/>
      <c r="C42" s="386"/>
      <c r="D42" s="395"/>
      <c r="E42" s="93"/>
      <c r="F42" s="394"/>
      <c r="G42" s="67"/>
      <c r="H42" s="36"/>
      <c r="I42" s="94"/>
      <c r="J42" s="270"/>
      <c r="K42" s="90"/>
      <c r="L42" s="271"/>
      <c r="M42" s="72"/>
      <c r="N42" s="119"/>
      <c r="O42" s="111"/>
      <c r="P42" s="112"/>
      <c r="Q42" s="372"/>
      <c r="R42" s="101"/>
    </row>
    <row r="43" spans="1:18" s="18" customFormat="1" x14ac:dyDescent="0.2">
      <c r="A43" s="77"/>
      <c r="B43" s="142"/>
      <c r="C43" s="386"/>
      <c r="D43" s="406"/>
      <c r="E43" s="148"/>
      <c r="F43" s="385"/>
      <c r="G43" s="166"/>
      <c r="H43" s="36"/>
      <c r="I43" s="77"/>
      <c r="J43" s="270"/>
      <c r="K43" s="197"/>
      <c r="L43" s="271"/>
      <c r="M43" s="225"/>
      <c r="N43" s="122"/>
      <c r="O43" s="246"/>
      <c r="P43" s="412"/>
      <c r="Q43" s="372"/>
      <c r="R43" s="254"/>
    </row>
    <row r="44" spans="1:18" s="18" customFormat="1" x14ac:dyDescent="0.2">
      <c r="A44" s="77"/>
      <c r="B44" s="142"/>
      <c r="C44" s="386"/>
      <c r="D44" s="404"/>
      <c r="E44" s="148"/>
      <c r="F44" s="366"/>
      <c r="G44" s="171"/>
      <c r="H44" s="36"/>
      <c r="I44" s="186"/>
      <c r="J44" s="270"/>
      <c r="K44" s="203"/>
      <c r="L44" s="271"/>
      <c r="M44" s="225"/>
      <c r="N44" s="122"/>
      <c r="O44" s="247"/>
      <c r="P44" s="400"/>
      <c r="Q44" s="372"/>
      <c r="R44" s="254"/>
    </row>
    <row r="45" spans="1:18" s="18" customFormat="1" x14ac:dyDescent="0.2">
      <c r="A45" s="77"/>
      <c r="B45" s="142"/>
      <c r="C45" s="386"/>
      <c r="D45" s="404"/>
      <c r="E45" s="148"/>
      <c r="F45" s="385"/>
      <c r="G45" s="165"/>
      <c r="H45" s="36"/>
      <c r="I45" s="77"/>
      <c r="J45" s="270"/>
      <c r="K45" s="197"/>
      <c r="L45" s="271"/>
      <c r="M45" s="225"/>
      <c r="N45" s="122"/>
      <c r="O45" s="247"/>
      <c r="P45" s="411"/>
      <c r="Q45" s="372"/>
      <c r="R45" s="254"/>
    </row>
    <row r="46" spans="1:18" s="18" customFormat="1" x14ac:dyDescent="0.2">
      <c r="A46" s="77"/>
      <c r="B46" s="142"/>
      <c r="C46" s="386"/>
      <c r="D46" s="404"/>
      <c r="E46" s="148"/>
      <c r="F46" s="385"/>
      <c r="G46" s="166"/>
      <c r="H46" s="36"/>
      <c r="I46" s="77"/>
      <c r="J46" s="270"/>
      <c r="K46" s="203"/>
      <c r="L46" s="271"/>
      <c r="M46" s="225"/>
      <c r="N46" s="122"/>
      <c r="O46" s="243"/>
      <c r="P46" s="411"/>
      <c r="Q46" s="372"/>
      <c r="R46" s="254"/>
    </row>
    <row r="47" spans="1:18" s="18" customFormat="1" x14ac:dyDescent="0.2">
      <c r="A47" s="77"/>
      <c r="B47" s="142"/>
      <c r="C47" s="386"/>
      <c r="D47" s="404"/>
      <c r="E47" s="148"/>
      <c r="F47" s="385"/>
      <c r="G47" s="166"/>
      <c r="H47" s="36"/>
      <c r="I47" s="77"/>
      <c r="J47" s="270"/>
      <c r="K47" s="215"/>
      <c r="L47" s="271"/>
      <c r="M47" s="225"/>
      <c r="N47" s="122"/>
      <c r="O47" s="246"/>
      <c r="P47" s="411"/>
      <c r="Q47" s="372"/>
      <c r="R47" s="254"/>
    </row>
    <row r="48" spans="1:18" s="18" customFormat="1" x14ac:dyDescent="0.2">
      <c r="A48" s="77"/>
      <c r="B48" s="142"/>
      <c r="C48" s="386"/>
      <c r="D48" s="404"/>
      <c r="E48" s="148"/>
      <c r="F48" s="394"/>
      <c r="G48" s="165"/>
      <c r="H48" s="36"/>
      <c r="I48" s="77"/>
      <c r="J48" s="270"/>
      <c r="K48" s="203"/>
      <c r="L48" s="271"/>
      <c r="M48" s="225"/>
      <c r="N48" s="122"/>
      <c r="O48" s="247"/>
      <c r="P48" s="400"/>
      <c r="Q48" s="372"/>
      <c r="R48" s="17"/>
    </row>
    <row r="49" spans="1:18" s="18" customFormat="1" x14ac:dyDescent="0.2">
      <c r="A49" s="77"/>
      <c r="B49" s="142"/>
      <c r="C49" s="386"/>
      <c r="D49" s="404"/>
      <c r="E49" s="148"/>
      <c r="F49" s="394"/>
      <c r="G49" s="165"/>
      <c r="H49" s="36"/>
      <c r="I49" s="77"/>
      <c r="J49" s="270"/>
      <c r="K49" s="203"/>
      <c r="L49" s="271"/>
      <c r="M49" s="225"/>
      <c r="N49" s="108"/>
      <c r="O49" s="247"/>
      <c r="P49" s="400"/>
      <c r="Q49" s="372"/>
      <c r="R49" s="101"/>
    </row>
    <row r="50" spans="1:18" s="18" customFormat="1" x14ac:dyDescent="0.2">
      <c r="A50" s="77"/>
      <c r="B50" s="142"/>
      <c r="C50" s="386"/>
      <c r="D50" s="404"/>
      <c r="E50" s="148"/>
      <c r="F50" s="385"/>
      <c r="G50" s="165"/>
      <c r="H50" s="36"/>
      <c r="I50" s="77"/>
      <c r="J50" s="270"/>
      <c r="K50" s="197"/>
      <c r="L50" s="271"/>
      <c r="M50" s="225"/>
      <c r="N50" s="108"/>
      <c r="O50" s="247"/>
      <c r="P50" s="411"/>
      <c r="Q50" s="372"/>
      <c r="R50" s="17"/>
    </row>
    <row r="51" spans="1:18" s="18" customFormat="1" x14ac:dyDescent="0.2">
      <c r="A51" s="77"/>
      <c r="B51" s="142"/>
      <c r="C51" s="386"/>
      <c r="D51" s="404"/>
      <c r="E51" s="148"/>
      <c r="F51" s="385"/>
      <c r="G51" s="166"/>
      <c r="H51" s="36"/>
      <c r="I51" s="77"/>
      <c r="J51" s="270"/>
      <c r="K51" s="203"/>
      <c r="L51" s="271"/>
      <c r="M51" s="225"/>
      <c r="N51" s="108"/>
      <c r="O51" s="243"/>
      <c r="P51" s="411"/>
      <c r="Q51" s="372"/>
      <c r="R51" s="17"/>
    </row>
    <row r="52" spans="1:18" s="18" customFormat="1" x14ac:dyDescent="0.2">
      <c r="A52" s="77"/>
      <c r="B52" s="142"/>
      <c r="C52" s="386"/>
      <c r="D52" s="406"/>
      <c r="E52" s="148"/>
      <c r="F52" s="385"/>
      <c r="G52" s="166"/>
      <c r="H52" s="36"/>
      <c r="I52" s="77"/>
      <c r="J52" s="270"/>
      <c r="K52" s="197"/>
      <c r="L52" s="271"/>
      <c r="M52" s="225"/>
      <c r="N52" s="108"/>
      <c r="O52" s="246"/>
      <c r="P52" s="412"/>
      <c r="Q52" s="372"/>
      <c r="R52" s="101"/>
    </row>
    <row r="53" spans="1:18" s="18" customFormat="1" x14ac:dyDescent="0.25">
      <c r="A53" s="77"/>
      <c r="B53" s="107"/>
      <c r="C53" s="386"/>
      <c r="D53" s="408"/>
      <c r="E53" s="152"/>
      <c r="F53" s="394"/>
      <c r="G53" s="165"/>
      <c r="H53" s="36"/>
      <c r="I53" s="182"/>
      <c r="J53" s="270"/>
      <c r="K53" s="215"/>
      <c r="L53" s="271"/>
      <c r="M53" s="242"/>
      <c r="N53" s="122"/>
      <c r="O53" s="246"/>
      <c r="P53" s="411"/>
      <c r="Q53" s="372"/>
      <c r="R53" s="101"/>
    </row>
    <row r="54" spans="1:18" s="18" customFormat="1" x14ac:dyDescent="0.2">
      <c r="A54" s="77"/>
      <c r="B54" s="142"/>
      <c r="C54" s="386"/>
      <c r="D54" s="404"/>
      <c r="E54" s="148"/>
      <c r="F54" s="385"/>
      <c r="G54" s="166"/>
      <c r="H54" s="36"/>
      <c r="I54" s="77"/>
      <c r="J54" s="270"/>
      <c r="K54" s="215"/>
      <c r="L54" s="271"/>
      <c r="M54" s="225"/>
      <c r="N54" s="108"/>
      <c r="O54" s="246"/>
      <c r="P54" s="262"/>
      <c r="Q54" s="372"/>
      <c r="R54" s="17"/>
    </row>
    <row r="55" spans="1:18" s="18" customFormat="1" x14ac:dyDescent="0.2">
      <c r="A55" s="6"/>
      <c r="B55" s="7"/>
      <c r="C55" s="386"/>
      <c r="D55" s="379"/>
      <c r="E55" s="9"/>
      <c r="F55" s="385"/>
      <c r="G55" s="29"/>
      <c r="H55" s="36"/>
      <c r="I55" s="6"/>
      <c r="J55" s="270"/>
      <c r="K55" s="48"/>
      <c r="L55" s="271"/>
      <c r="M55" s="97"/>
      <c r="N55" s="122"/>
      <c r="O55" s="113"/>
      <c r="P55" s="377"/>
      <c r="Q55" s="372"/>
      <c r="R55" s="17"/>
    </row>
    <row r="56" spans="1:18" s="18" customFormat="1" x14ac:dyDescent="0.2">
      <c r="A56" s="6"/>
      <c r="B56" s="7"/>
      <c r="C56" s="386"/>
      <c r="D56" s="379"/>
      <c r="E56" s="9"/>
      <c r="F56" s="385"/>
      <c r="G56" s="29"/>
      <c r="H56" s="36"/>
      <c r="I56" s="6"/>
      <c r="J56" s="270"/>
      <c r="K56" s="48"/>
      <c r="L56" s="271"/>
      <c r="M56" s="97"/>
      <c r="N56" s="108"/>
      <c r="O56" s="114"/>
      <c r="P56" s="101"/>
      <c r="Q56" s="372"/>
      <c r="R56" s="101"/>
    </row>
    <row r="57" spans="1:18" s="18" customFormat="1" x14ac:dyDescent="0.2">
      <c r="A57" s="6"/>
      <c r="B57" s="7"/>
      <c r="C57" s="386"/>
      <c r="D57" s="379"/>
      <c r="E57" s="9"/>
      <c r="F57" s="385"/>
      <c r="G57" s="29"/>
      <c r="H57" s="36"/>
      <c r="I57" s="6"/>
      <c r="J57" s="270"/>
      <c r="K57" s="48"/>
      <c r="L57" s="271"/>
      <c r="M57" s="97"/>
      <c r="N57" s="108"/>
      <c r="O57" s="113"/>
      <c r="P57" s="101"/>
      <c r="Q57" s="372"/>
      <c r="R57" s="101"/>
    </row>
    <row r="58" spans="1:18" s="18" customFormat="1" x14ac:dyDescent="0.2">
      <c r="A58" s="6"/>
      <c r="B58" s="7"/>
      <c r="C58" s="386"/>
      <c r="D58" s="379"/>
      <c r="E58" s="9"/>
      <c r="F58" s="385"/>
      <c r="G58" s="29"/>
      <c r="H58" s="36"/>
      <c r="I58" s="6"/>
      <c r="J58" s="270"/>
      <c r="K58" s="48"/>
      <c r="L58" s="271"/>
      <c r="M58" s="97"/>
      <c r="N58" s="108"/>
      <c r="O58" s="113"/>
      <c r="P58" s="101"/>
      <c r="Q58" s="372"/>
      <c r="R58" s="17"/>
    </row>
    <row r="59" spans="1:18" s="18" customFormat="1" x14ac:dyDescent="0.2">
      <c r="A59" s="6"/>
      <c r="B59" s="7"/>
      <c r="C59" s="386"/>
      <c r="D59" s="379"/>
      <c r="E59" s="9"/>
      <c r="F59" s="399"/>
      <c r="G59" s="29"/>
      <c r="H59" s="36"/>
      <c r="I59" s="6"/>
      <c r="J59" s="270"/>
      <c r="K59" s="48"/>
      <c r="L59" s="271"/>
      <c r="M59" s="97"/>
      <c r="N59" s="108"/>
      <c r="O59" s="113"/>
      <c r="P59" s="101"/>
      <c r="Q59" s="372"/>
      <c r="R59" s="101"/>
    </row>
    <row r="60" spans="1:18" s="18" customFormat="1" x14ac:dyDescent="0.2">
      <c r="A60" s="6"/>
      <c r="B60" s="7"/>
      <c r="C60" s="386"/>
      <c r="D60" s="379"/>
      <c r="E60" s="9"/>
      <c r="F60" s="385"/>
      <c r="G60" s="29"/>
      <c r="H60" s="36"/>
      <c r="I60" s="6"/>
      <c r="J60" s="270"/>
      <c r="K60" s="48"/>
      <c r="L60" s="271"/>
      <c r="M60" s="103"/>
      <c r="N60" s="122"/>
      <c r="O60" s="114"/>
      <c r="P60" s="377"/>
      <c r="Q60" s="372"/>
      <c r="R60" s="101"/>
    </row>
    <row r="61" spans="1:18" s="18" customFormat="1" x14ac:dyDescent="0.2">
      <c r="A61" s="6"/>
      <c r="B61" s="7"/>
      <c r="C61" s="386"/>
      <c r="D61" s="379"/>
      <c r="E61" s="9"/>
      <c r="F61" s="385"/>
      <c r="G61" s="29"/>
      <c r="H61" s="36"/>
      <c r="I61" s="6"/>
      <c r="J61" s="270"/>
      <c r="K61" s="48"/>
      <c r="L61" s="271"/>
      <c r="M61" s="1"/>
      <c r="N61" s="122"/>
      <c r="O61" s="113"/>
      <c r="P61" s="398"/>
      <c r="Q61" s="372"/>
      <c r="R61" s="17"/>
    </row>
    <row r="62" spans="1:18" s="18" customFormat="1" x14ac:dyDescent="0.2">
      <c r="A62" s="6"/>
      <c r="B62" s="56"/>
      <c r="C62" s="403"/>
      <c r="D62" s="379"/>
      <c r="E62" s="9"/>
      <c r="F62" s="401"/>
      <c r="G62" s="29"/>
      <c r="H62" s="36"/>
      <c r="I62" s="6"/>
      <c r="J62" s="270"/>
      <c r="K62" s="48"/>
      <c r="L62" s="271"/>
      <c r="M62" s="14"/>
      <c r="N62" s="120"/>
      <c r="O62" s="113"/>
      <c r="P62" s="377"/>
      <c r="Q62" s="372"/>
      <c r="R62" s="17"/>
    </row>
  </sheetData>
  <hyperlinks>
    <hyperlink ref="M2" r:id="rId1"/>
    <hyperlink ref="M3" r:id="rId2"/>
    <hyperlink ref="M4" r:id="rId3"/>
    <hyperlink ref="M5" r:id="rId4"/>
    <hyperlink ref="M6" r:id="rId5"/>
    <hyperlink ref="M8" r:id="rId6"/>
    <hyperlink ref="M9" r:id="rId7"/>
    <hyperlink ref="M10" r:id="rId8"/>
    <hyperlink ref="M12" r:id="rId9"/>
    <hyperlink ref="M13" r:id="rId10"/>
    <hyperlink ref="M14" r:id="rId11"/>
    <hyperlink ref="M15" r:id="rId12"/>
    <hyperlink ref="M16" r:id="rId13"/>
    <hyperlink ref="M18" r:id="rId14"/>
    <hyperlink ref="M19" r:id="rId15"/>
    <hyperlink ref="M20" r:id="rId16"/>
    <hyperlink ref="M21" r:id="rId17"/>
    <hyperlink ref="M22" r:id="rId18"/>
    <hyperlink ref="M23" r:id="rId19"/>
    <hyperlink ref="M24" r:id="rId20"/>
  </hyperlinks>
  <pageMargins left="0.7" right="0.7" top="0.75" bottom="0.75" header="0.3" footer="0.3"/>
  <pageSetup paperSize="9" orientation="portrait"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G4" workbookViewId="0">
      <selection activeCell="O2" sqref="O2"/>
    </sheetView>
  </sheetViews>
  <sheetFormatPr defaultColWidth="9.140625" defaultRowHeight="15" x14ac:dyDescent="0.25"/>
  <cols>
    <col min="1" max="1" width="17" customWidth="1"/>
    <col min="2" max="2" width="36.42578125" customWidth="1"/>
    <col min="3" max="3" width="13" customWidth="1"/>
    <col min="4" max="4" width="20" customWidth="1"/>
    <col min="5" max="5" width="16.85546875" customWidth="1"/>
    <col min="6" max="6" width="34.42578125" customWidth="1"/>
    <col min="7" max="7" width="21" customWidth="1"/>
    <col min="8" max="8" width="23.5703125" customWidth="1"/>
    <col min="9" max="9" width="17.7109375" customWidth="1"/>
    <col min="10" max="10" width="38.140625" customWidth="1"/>
    <col min="11" max="11" width="36.42578125" customWidth="1"/>
    <col min="12" max="12" width="99.140625" customWidth="1"/>
    <col min="13" max="13" width="31.7109375" customWidth="1"/>
    <col min="14" max="14" width="36.5703125" customWidth="1"/>
    <col min="15" max="15" width="27.28515625" customWidth="1"/>
    <col min="16" max="16" width="40.42578125" customWidth="1"/>
    <col min="17" max="17" width="76.140625" customWidth="1"/>
    <col min="18" max="18" width="39.85546875" customWidth="1"/>
    <col min="19" max="19" width="101.285156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497" customFormat="1" ht="36" customHeight="1" x14ac:dyDescent="0.25">
      <c r="A2" s="495" t="s">
        <v>25</v>
      </c>
      <c r="B2" s="502" t="s">
        <v>979</v>
      </c>
      <c r="C2" s="496" t="s">
        <v>970</v>
      </c>
      <c r="D2" s="498" t="s">
        <v>971</v>
      </c>
      <c r="E2" s="499" t="s">
        <v>972</v>
      </c>
      <c r="F2" s="494" t="s">
        <v>973</v>
      </c>
      <c r="G2" s="494"/>
      <c r="H2" s="495"/>
      <c r="J2" s="457" t="str">
        <f>"gsm: "&amp;K2&amp;""</f>
        <v>gsm: 00385 99 416 1858</v>
      </c>
      <c r="K2" s="497" t="s">
        <v>975</v>
      </c>
      <c r="L2" s="465" t="str">
        <f>"email:&lt;br&gt;&lt;a href='mailto:"&amp;M2&amp;"?subject=visitor visitkorcula.eu'&gt;"&amp;M2&amp;"&lt;/a&gt;&lt;hr&gt;"</f>
        <v>email:&lt;br&gt;&lt;a href='mailto:seascape.korcula@gmail.com?subject=visitor visitkorcula.eu'&gt;seascape.korcula@gmail.com&lt;/a&gt;&lt;hr&gt;</v>
      </c>
      <c r="M2" s="500" t="s">
        <v>976</v>
      </c>
      <c r="N2" s="494" t="s">
        <v>974</v>
      </c>
      <c r="O2" s="494"/>
      <c r="P2" s="501" t="s">
        <v>977</v>
      </c>
      <c r="Q2" s="464" t="s">
        <v>849</v>
      </c>
      <c r="R2" s="497" t="s">
        <v>978</v>
      </c>
      <c r="S2" s="472" t="str">
        <f t="shared" ref="S2:S11" si="0">Q2&amp;R2</f>
        <v>http://www.visitkorcula.eu/korcula-map-data/accommodation/apartments/seascape-guesthause-zrnovo-korcula.jpg</v>
      </c>
    </row>
    <row r="3" spans="1:19" s="18" customFormat="1" ht="51" x14ac:dyDescent="0.25">
      <c r="A3" s="143" t="s">
        <v>25</v>
      </c>
      <c r="B3" s="33" t="s">
        <v>111</v>
      </c>
      <c r="C3" s="310" t="s">
        <v>13</v>
      </c>
      <c r="D3" s="34" t="s">
        <v>103</v>
      </c>
      <c r="E3" s="35" t="s">
        <v>104</v>
      </c>
      <c r="F3" s="33" t="s">
        <v>105</v>
      </c>
      <c r="G3" s="311" t="s">
        <v>26</v>
      </c>
      <c r="H3" s="312" t="str">
        <f>"phone: "&amp;I3&amp;""</f>
        <v xml:space="preserve">phone: </v>
      </c>
      <c r="I3" s="133"/>
      <c r="J3" s="133" t="str">
        <f>"gsm: "&amp;K3&amp;""</f>
        <v>gsm: 00385 989349491</v>
      </c>
      <c r="K3" s="313" t="s">
        <v>106</v>
      </c>
      <c r="L3" s="314" t="str">
        <f>"email:&lt;br&gt;&lt;a href='mailto:"&amp;M3&amp;"?subject=visitor visitkorcula.eu'&gt;"&amp;M3&amp;"&lt;/a&gt;&lt;hr&gt;"</f>
        <v>email:&lt;br&gt;&lt;a href='mailto:vera.viskovic3008@gmail.com?subject=visitor visitkorcula.eu'&gt;vera.viskovic3008@gmail.com&lt;/a&gt;&lt;hr&gt;</v>
      </c>
      <c r="M3" s="315" t="s">
        <v>107</v>
      </c>
      <c r="N3" s="6" t="s">
        <v>108</v>
      </c>
      <c r="O3" s="28" t="s">
        <v>109</v>
      </c>
      <c r="P3" s="39"/>
      <c r="Q3" s="355" t="s">
        <v>849</v>
      </c>
      <c r="R3" s="17" t="s">
        <v>110</v>
      </c>
      <c r="S3" s="18" t="str">
        <f t="shared" si="0"/>
        <v>http://www.visitkorcula.eu/korcula-map-data/accommodation/apartments/holiday-house-foretic-vrnik-korcula.jpg</v>
      </c>
    </row>
    <row r="4" spans="1:19" s="18" customFormat="1" ht="48.75" x14ac:dyDescent="0.25">
      <c r="A4" s="143" t="s">
        <v>25</v>
      </c>
      <c r="B4" s="7" t="s">
        <v>145</v>
      </c>
      <c r="C4" s="8" t="s">
        <v>13</v>
      </c>
      <c r="D4" s="9" t="s">
        <v>146</v>
      </c>
      <c r="E4" s="9" t="s">
        <v>147</v>
      </c>
      <c r="F4" s="22" t="s">
        <v>148</v>
      </c>
      <c r="G4" s="29" t="s">
        <v>149</v>
      </c>
      <c r="H4" s="312" t="str">
        <f t="shared" ref="H4:H11" si="1">"phone: "&amp;I4&amp;""</f>
        <v>phone: 38520812279</v>
      </c>
      <c r="I4" s="120">
        <v>38520812279</v>
      </c>
      <c r="J4" s="133" t="str">
        <f t="shared" ref="J4:J11" si="2">"gsm: "&amp;K4&amp;""</f>
        <v>gsm: 00385 997305930, 00385 915245124</v>
      </c>
      <c r="K4" s="23" t="s">
        <v>150</v>
      </c>
      <c r="L4" s="465" t="str">
        <f t="shared" ref="L4:L11" si="3">"email:&lt;br&gt;&lt;a href='mailto:"&amp;M4&amp;"?subject=visitor visitkorcula.eu'&gt;"&amp;M4&amp;"&lt;/a&gt;&lt;hr&gt;"</f>
        <v>email:&lt;br&gt;&lt;a href='mailto:teo.grbin@du.t-com.hr?subject=visitor visitkorcula.eu'&gt;teo.grbin@du.t-com.hr&lt;/a&gt;&lt;hr&gt;</v>
      </c>
      <c r="M4" s="321" t="s">
        <v>151</v>
      </c>
      <c r="N4" s="322" t="s">
        <v>152</v>
      </c>
      <c r="O4" s="323" t="s">
        <v>153</v>
      </c>
      <c r="P4" s="16"/>
      <c r="Q4" s="355" t="s">
        <v>849</v>
      </c>
      <c r="R4" s="17" t="s">
        <v>154</v>
      </c>
      <c r="S4" s="354" t="str">
        <f t="shared" si="0"/>
        <v>http://www.visitkorcula.eu/korcula-map-data/accommodation/apartments/holiday-house-grbin.jpg</v>
      </c>
    </row>
    <row r="5" spans="1:19" s="18" customFormat="1" ht="144" x14ac:dyDescent="0.25">
      <c r="A5" s="120" t="s">
        <v>25</v>
      </c>
      <c r="B5" s="7" t="s">
        <v>155</v>
      </c>
      <c r="C5" s="8" t="s">
        <v>13</v>
      </c>
      <c r="D5" s="9" t="s">
        <v>156</v>
      </c>
      <c r="E5" s="9" t="s">
        <v>157</v>
      </c>
      <c r="F5" s="22" t="s">
        <v>158</v>
      </c>
      <c r="G5" s="29" t="s">
        <v>159</v>
      </c>
      <c r="H5" s="312" t="str">
        <f t="shared" si="1"/>
        <v xml:space="preserve">phone: </v>
      </c>
      <c r="I5" s="6"/>
      <c r="J5" s="133" t="str">
        <f t="shared" si="2"/>
        <v>gsm: 00385 91 4691780, 00385 91 2500500</v>
      </c>
      <c r="K5" s="23" t="s">
        <v>160</v>
      </c>
      <c r="L5" s="465" t="str">
        <f t="shared" si="3"/>
        <v>email:&lt;br&gt;&lt;a href='mailto:neramercep@gmail.com?subject=visitor visitkorcula.eu'&gt;neramercep@gmail.com&lt;/a&gt;&lt;hr&gt;</v>
      </c>
      <c r="M5" s="321" t="s">
        <v>161</v>
      </c>
      <c r="N5" s="6" t="s">
        <v>186</v>
      </c>
      <c r="O5" s="33" t="s">
        <v>187</v>
      </c>
      <c r="P5" s="24"/>
      <c r="Q5" s="355" t="s">
        <v>849</v>
      </c>
      <c r="R5" s="17" t="s">
        <v>162</v>
      </c>
      <c r="S5" s="354" t="str">
        <f t="shared" si="0"/>
        <v>http://www.visitkorcula.eu/korcula-map-data/accommodation/apartments/villa-lavanda-zavalatica.jpg</v>
      </c>
    </row>
    <row r="6" spans="1:19" s="18" customFormat="1" ht="216" x14ac:dyDescent="0.25">
      <c r="A6" s="120" t="s">
        <v>25</v>
      </c>
      <c r="B6" s="33" t="s">
        <v>272</v>
      </c>
      <c r="C6" s="8" t="s">
        <v>13</v>
      </c>
      <c r="D6" s="35" t="s">
        <v>273</v>
      </c>
      <c r="E6" s="35" t="s">
        <v>274</v>
      </c>
      <c r="F6" s="10" t="s">
        <v>275</v>
      </c>
      <c r="G6" s="36" t="s">
        <v>276</v>
      </c>
      <c r="H6" s="312" t="str">
        <f t="shared" si="1"/>
        <v xml:space="preserve">phone: </v>
      </c>
      <c r="I6" s="37"/>
      <c r="J6" s="133" t="str">
        <f t="shared" si="2"/>
        <v>gsm: 00385 91 254 1907</v>
      </c>
      <c r="K6" s="13" t="s">
        <v>277</v>
      </c>
      <c r="L6" s="465" t="str">
        <f t="shared" si="3"/>
        <v>email:&lt;br&gt;&lt;a href='mailto:korculatown@gmail.com?subject=visitor visitkorcula.eu'&gt;korculatown@gmail.com&lt;/a&gt;&lt;hr&gt;</v>
      </c>
      <c r="M6" s="321" t="s">
        <v>278</v>
      </c>
      <c r="N6" s="6" t="s">
        <v>279</v>
      </c>
      <c r="O6" s="47" t="s">
        <v>280</v>
      </c>
      <c r="P6" s="39"/>
      <c r="Q6" s="355" t="s">
        <v>849</v>
      </c>
      <c r="R6" s="17" t="s">
        <v>281</v>
      </c>
      <c r="S6" s="354" t="str">
        <f t="shared" si="0"/>
        <v>http://www.visitkorcula.eu/korcula-map-data/accommodation/apartments/apartment-korcula-town.jpg</v>
      </c>
    </row>
    <row r="7" spans="1:19" s="18" customFormat="1" ht="36" x14ac:dyDescent="0.25">
      <c r="A7" s="120" t="s">
        <v>25</v>
      </c>
      <c r="B7" s="7" t="s">
        <v>410</v>
      </c>
      <c r="C7" s="146" t="s">
        <v>13</v>
      </c>
      <c r="D7" s="9" t="s">
        <v>411</v>
      </c>
      <c r="E7" s="9" t="s">
        <v>412</v>
      </c>
      <c r="F7" s="22" t="s">
        <v>413</v>
      </c>
      <c r="G7" s="29" t="s">
        <v>26</v>
      </c>
      <c r="H7" s="312" t="str">
        <f t="shared" si="1"/>
        <v>phone: 385(0)20 721 192</v>
      </c>
      <c r="I7" s="6" t="s">
        <v>414</v>
      </c>
      <c r="J7" s="133" t="str">
        <f t="shared" si="2"/>
        <v>gsm: 385(0)99 856 20 51</v>
      </c>
      <c r="K7" s="130" t="s">
        <v>415</v>
      </c>
      <c r="L7" s="465" t="str">
        <f t="shared" si="3"/>
        <v>email:&lt;br&gt;&lt;a href='mailto:bakaricn@gmail.com?subject=visitor visitkorcula.eu'&gt;bakaricn@gmail.com&lt;/a&gt;&lt;hr&gt;</v>
      </c>
      <c r="M7" s="321" t="s">
        <v>406</v>
      </c>
      <c r="N7" s="77" t="s">
        <v>416</v>
      </c>
      <c r="O7" s="33" t="s">
        <v>417</v>
      </c>
      <c r="P7" s="257" t="s">
        <v>418</v>
      </c>
      <c r="Q7" s="355" t="s">
        <v>849</v>
      </c>
      <c r="R7" s="17" t="s">
        <v>419</v>
      </c>
      <c r="S7" s="354" t="str">
        <f t="shared" si="0"/>
        <v>http://www.visitkorcula.eu/korcula-map-data/accommodation/apartments/nedjeljka-bakaric-cottage.jpg</v>
      </c>
    </row>
    <row r="8" spans="1:19" s="18" customFormat="1" x14ac:dyDescent="0.25">
      <c r="A8" s="120" t="s">
        <v>25</v>
      </c>
      <c r="B8" s="7" t="s">
        <v>573</v>
      </c>
      <c r="C8" s="146" t="s">
        <v>13</v>
      </c>
      <c r="D8" s="9" t="s">
        <v>574</v>
      </c>
      <c r="E8" s="9" t="s">
        <v>575</v>
      </c>
      <c r="F8" s="159" t="s">
        <v>576</v>
      </c>
      <c r="G8" s="29" t="s">
        <v>577</v>
      </c>
      <c r="H8" s="312" t="str">
        <f t="shared" si="1"/>
        <v xml:space="preserve">phone: </v>
      </c>
      <c r="I8" s="6"/>
      <c r="J8" s="133" t="str">
        <f t="shared" si="2"/>
        <v>gsm: 385(0)98 931 67 66 / 98 931 67 67</v>
      </c>
      <c r="K8" s="23" t="s">
        <v>578</v>
      </c>
      <c r="L8" s="465" t="str">
        <f t="shared" si="3"/>
        <v>email:&lt;br&gt;&lt;a href='mailto:nzaknic@gmail.com?subject=visitor visitkorcula.eu'&gt;nzaknic@gmail.com&lt;/a&gt;&lt;hr&gt;</v>
      </c>
      <c r="M8" s="321" t="s">
        <v>579</v>
      </c>
      <c r="N8" s="55"/>
      <c r="O8" s="56"/>
      <c r="P8" s="257" t="s">
        <v>580</v>
      </c>
      <c r="Q8" s="355" t="s">
        <v>849</v>
      </c>
      <c r="R8" s="17" t="s">
        <v>581</v>
      </c>
      <c r="S8" s="354" t="str">
        <f t="shared" si="0"/>
        <v>http://www.visitkorcula.eu/korcula-map-data/accommodation/apartments/villa-friday.jpg</v>
      </c>
    </row>
    <row r="9" spans="1:19" s="18" customFormat="1" ht="180" x14ac:dyDescent="0.25">
      <c r="A9" s="120" t="s">
        <v>25</v>
      </c>
      <c r="B9" s="7" t="s">
        <v>635</v>
      </c>
      <c r="C9" s="146" t="s">
        <v>593</v>
      </c>
      <c r="D9" s="9" t="s">
        <v>630</v>
      </c>
      <c r="E9" s="9" t="s">
        <v>631</v>
      </c>
      <c r="F9" s="159" t="s">
        <v>632</v>
      </c>
      <c r="G9" s="29" t="s">
        <v>633</v>
      </c>
      <c r="H9" s="312" t="str">
        <f t="shared" si="1"/>
        <v xml:space="preserve">phone: </v>
      </c>
      <c r="I9" s="6"/>
      <c r="J9" s="133" t="str">
        <f t="shared" si="2"/>
        <v>gsm: 385(0)98 194 30 86</v>
      </c>
      <c r="K9" s="23" t="s">
        <v>634</v>
      </c>
      <c r="L9" s="465" t="str">
        <f t="shared" si="3"/>
        <v>email:&lt;br&gt;&lt;a href='mailto:booking@villa-vini.com?subject=visitor visitkorcula.eu'&gt;booking@villa-vini.com&lt;/a&gt;&lt;hr&gt;</v>
      </c>
      <c r="M9" s="321" t="s">
        <v>636</v>
      </c>
      <c r="N9" s="356" t="s">
        <v>847</v>
      </c>
      <c r="O9" s="357" t="s">
        <v>848</v>
      </c>
      <c r="P9" s="257" t="s">
        <v>637</v>
      </c>
      <c r="Q9" s="355" t="s">
        <v>849</v>
      </c>
      <c r="R9" s="17" t="s">
        <v>638</v>
      </c>
      <c r="S9" s="354" t="str">
        <f t="shared" si="0"/>
        <v>http://www.visitkorcula.eu/korcula-map-data/accommodation/apartments/holiday-house-vini.jpg</v>
      </c>
    </row>
    <row r="10" spans="1:19" s="18" customFormat="1" ht="114.75" x14ac:dyDescent="0.25">
      <c r="A10" s="456" t="s">
        <v>25</v>
      </c>
      <c r="B10" s="459" t="s">
        <v>918</v>
      </c>
      <c r="C10" s="460" t="s">
        <v>826</v>
      </c>
      <c r="D10" s="461" t="s">
        <v>926</v>
      </c>
      <c r="E10" s="461" t="s">
        <v>927</v>
      </c>
      <c r="F10" s="462" t="s">
        <v>919</v>
      </c>
      <c r="G10" s="463" t="s">
        <v>920</v>
      </c>
      <c r="H10" s="312" t="str">
        <f t="shared" si="1"/>
        <v>phone: 00385(0)20 721 289</v>
      </c>
      <c r="I10" s="453" t="s">
        <v>921</v>
      </c>
      <c r="J10" s="457" t="str">
        <f t="shared" si="2"/>
        <v>gsm: 00385(0)91 506 5521</v>
      </c>
      <c r="K10" s="458" t="s">
        <v>922</v>
      </c>
      <c r="L10" s="465" t="str">
        <f t="shared" si="3"/>
        <v>email:&lt;br&gt;&lt;a href='mailto:dalmacija.travel@gmail.com?subject=visitor visitkorcula.eu'&gt;dalmacija.travel@gmail.com&lt;/a&gt;&lt;hr&gt;</v>
      </c>
      <c r="M10" s="466" t="s">
        <v>911</v>
      </c>
      <c r="N10" s="452" t="s">
        <v>923</v>
      </c>
      <c r="O10" s="454" t="s">
        <v>924</v>
      </c>
      <c r="P10" s="467" t="s">
        <v>914</v>
      </c>
      <c r="Q10" s="464" t="s">
        <v>849</v>
      </c>
      <c r="R10" s="455" t="s">
        <v>925</v>
      </c>
      <c r="S10" s="451" t="str">
        <f t="shared" si="0"/>
        <v>http://www.visitkorcula.eu/korcula-map-data/accommodation/apartments/robinson-house.jpg</v>
      </c>
    </row>
    <row r="11" spans="1:19" s="471" customFormat="1" ht="30.75" customHeight="1" x14ac:dyDescent="0.25">
      <c r="A11" s="471" t="s">
        <v>960</v>
      </c>
      <c r="B11" s="286" t="s">
        <v>961</v>
      </c>
      <c r="C11" s="430" t="s">
        <v>13</v>
      </c>
      <c r="D11" s="468" t="s">
        <v>962</v>
      </c>
      <c r="E11" s="468" t="s">
        <v>963</v>
      </c>
      <c r="H11" s="312" t="str">
        <f t="shared" si="1"/>
        <v>phone: 00385 (0)20 721 179</v>
      </c>
      <c r="I11" s="302" t="s">
        <v>965</v>
      </c>
      <c r="J11" s="457" t="str">
        <f t="shared" si="2"/>
        <v>gsm: 00385 (0)99 86 44 86, 00385(0)98  188 47 91</v>
      </c>
      <c r="K11" s="439" t="s">
        <v>966</v>
      </c>
      <c r="L11" s="465" t="str">
        <f t="shared" si="3"/>
        <v>email:&lt;br&gt;&lt;a href='mailto:vcurac@gmail.com?subject=visitor visitkorcula.eu'&gt;vcurac@gmail.com&lt;/a&gt;&lt;hr&gt;</v>
      </c>
      <c r="M11" s="471" t="s">
        <v>967</v>
      </c>
      <c r="N11" s="493" t="s">
        <v>964</v>
      </c>
      <c r="O11" s="493" t="s">
        <v>968</v>
      </c>
      <c r="Q11" s="464" t="s">
        <v>849</v>
      </c>
      <c r="R11" s="471" t="s">
        <v>969</v>
      </c>
      <c r="S11" s="472" t="str">
        <f t="shared" si="0"/>
        <v>http://www.visitkorcula.eu/korcula-map-data/accommodation/apartments/contessa-robinson-house-korcula.jpg</v>
      </c>
    </row>
    <row r="12" spans="1:19" s="18" customFormat="1" x14ac:dyDescent="0.25">
      <c r="A12" s="120"/>
      <c r="B12" s="7"/>
      <c r="C12" s="8"/>
      <c r="D12" s="9"/>
      <c r="E12" s="9"/>
      <c r="F12" s="10"/>
      <c r="G12" s="129"/>
      <c r="H12" s="272"/>
      <c r="I12" s="6"/>
      <c r="J12" s="133"/>
      <c r="K12" s="23"/>
      <c r="L12" s="273"/>
      <c r="M12"/>
      <c r="N12" s="6"/>
      <c r="O12" s="59"/>
      <c r="P12" s="24"/>
      <c r="Q12" s="39"/>
      <c r="R12" s="101"/>
    </row>
    <row r="13" spans="1:19" s="18" customFormat="1" x14ac:dyDescent="0.25">
      <c r="A13" s="62"/>
      <c r="B13" s="91"/>
      <c r="C13" s="64"/>
      <c r="D13" s="93"/>
      <c r="E13" s="93"/>
      <c r="F13" s="66"/>
      <c r="G13" s="67"/>
      <c r="H13" s="272"/>
      <c r="I13" s="94"/>
      <c r="J13" s="133"/>
      <c r="K13" s="99"/>
      <c r="L13" s="273"/>
      <c r="M13"/>
      <c r="N13" s="77"/>
      <c r="O13" s="36"/>
      <c r="P13" s="253"/>
      <c r="Q13" s="39"/>
      <c r="R13" s="17"/>
    </row>
    <row r="14" spans="1:19" s="18" customFormat="1" x14ac:dyDescent="0.25">
      <c r="A14" s="140"/>
      <c r="B14" s="144"/>
      <c r="C14" s="64"/>
      <c r="D14" s="149"/>
      <c r="E14" s="149"/>
      <c r="F14" s="66"/>
      <c r="G14" s="170"/>
      <c r="H14" s="272"/>
      <c r="I14" s="140"/>
      <c r="J14" s="133"/>
      <c r="K14" s="201"/>
      <c r="L14" s="273"/>
      <c r="M14"/>
      <c r="N14" s="77"/>
      <c r="O14" s="11"/>
      <c r="P14" s="253"/>
      <c r="Q14" s="39"/>
      <c r="R14" s="269"/>
    </row>
    <row r="15" spans="1:19" s="18" customFormat="1" x14ac:dyDescent="0.25">
      <c r="A15" s="140"/>
      <c r="B15" s="144"/>
      <c r="C15" s="64"/>
      <c r="D15" s="9"/>
      <c r="E15" s="9"/>
      <c r="F15" s="66"/>
      <c r="G15" s="170"/>
      <c r="H15" s="272"/>
      <c r="I15" s="140"/>
      <c r="J15" s="133"/>
      <c r="K15" s="201"/>
      <c r="L15" s="273"/>
      <c r="M15"/>
      <c r="N15" s="77"/>
      <c r="O15" s="11"/>
      <c r="P15" s="253"/>
      <c r="Q15" s="39"/>
      <c r="R15" s="101"/>
    </row>
    <row r="16" spans="1:19" x14ac:dyDescent="0.25">
      <c r="A16" s="133"/>
      <c r="B16" s="7"/>
      <c r="C16" s="64"/>
      <c r="D16" s="9"/>
      <c r="E16" s="9"/>
      <c r="F16" s="66"/>
      <c r="G16" s="29"/>
      <c r="J16" s="133"/>
      <c r="K16" s="32"/>
      <c r="L16" s="273"/>
      <c r="N16" s="70"/>
      <c r="O16" s="31"/>
      <c r="Q16" s="118"/>
      <c r="R16" s="17"/>
      <c r="S16" s="18"/>
    </row>
    <row r="17" spans="1:19" x14ac:dyDescent="0.25">
      <c r="A17" s="7"/>
      <c r="B17" s="10"/>
      <c r="C17" s="64"/>
      <c r="D17" s="9"/>
      <c r="E17" s="9"/>
      <c r="F17" s="22"/>
      <c r="G17" s="29"/>
      <c r="H17" s="277"/>
      <c r="J17" s="133"/>
      <c r="K17" s="277"/>
      <c r="L17" s="273"/>
      <c r="N17" s="18"/>
      <c r="Q17" s="118"/>
      <c r="S17" s="18"/>
    </row>
    <row r="18" spans="1:19" x14ac:dyDescent="0.25">
      <c r="A18" s="7"/>
      <c r="B18" s="278"/>
      <c r="C18" s="64"/>
      <c r="D18" s="34"/>
      <c r="E18" s="35"/>
      <c r="F18" s="279"/>
      <c r="G18" s="164"/>
      <c r="H18" s="272"/>
      <c r="J18" s="133"/>
      <c r="K18" s="37"/>
      <c r="L18" s="273"/>
      <c r="N18" s="179"/>
      <c r="Q18" s="118"/>
      <c r="S18" s="18"/>
    </row>
  </sheetData>
  <hyperlinks>
    <hyperlink ref="Q3" r:id="rId1"/>
    <hyperlink ref="M3" r:id="rId2"/>
    <hyperlink ref="M4" r:id="rId3"/>
    <hyperlink ref="M5" r:id="rId4"/>
    <hyperlink ref="M6" r:id="rId5"/>
    <hyperlink ref="M7" r:id="rId6"/>
    <hyperlink ref="P7" r:id="rId7"/>
    <hyperlink ref="M8" r:id="rId8"/>
    <hyperlink ref="P8" r:id="rId9"/>
    <hyperlink ref="M9" r:id="rId10"/>
    <hyperlink ref="P9" r:id="rId11"/>
    <hyperlink ref="Q4:Q9" r:id="rId12" display="http://www.visitkorcula.eu/korcula-map-data/accommodation/apartments/"/>
    <hyperlink ref="M10" r:id="rId13"/>
    <hyperlink ref="P10" r:id="rId14"/>
    <hyperlink ref="Q10" r:id="rId15"/>
    <hyperlink ref="Q11" r:id="rId16"/>
    <hyperlink ref="M2" r:id="rId17"/>
    <hyperlink ref="P2" r:id="rId18"/>
    <hyperlink ref="Q2" r:id="rId19"/>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M13" workbookViewId="0">
      <selection activeCell="Q3" sqref="Q3:Q18"/>
    </sheetView>
  </sheetViews>
  <sheetFormatPr defaultColWidth="9.140625" defaultRowHeight="15" x14ac:dyDescent="0.25"/>
  <cols>
    <col min="1" max="1" width="9.7109375" customWidth="1"/>
    <col min="2" max="2" width="23.140625" customWidth="1"/>
    <col min="3" max="3" width="15.42578125" customWidth="1"/>
    <col min="4" max="4" width="13" customWidth="1"/>
    <col min="5" max="5" width="19.85546875" customWidth="1"/>
    <col min="6" max="6" width="34.42578125" customWidth="1"/>
    <col min="7" max="8" width="21" customWidth="1"/>
    <col min="9" max="9" width="15.5703125" customWidth="1"/>
    <col min="10" max="10" width="44.5703125" customWidth="1"/>
    <col min="11" max="11" width="35.42578125" customWidth="1"/>
    <col min="12" max="12" width="92.5703125" customWidth="1"/>
    <col min="13" max="13" width="43.140625" customWidth="1"/>
    <col min="14" max="14" width="36.5703125" customWidth="1"/>
    <col min="15" max="15" width="27.28515625" customWidth="1"/>
    <col min="16" max="16" width="36.140625" customWidth="1"/>
    <col min="17" max="17" width="65.5703125" customWidth="1"/>
    <col min="18" max="18" width="39.85546875" customWidth="1"/>
    <col min="19" max="19" width="93.710937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156" x14ac:dyDescent="0.25">
      <c r="A2" s="140" t="s">
        <v>29</v>
      </c>
      <c r="B2" s="7" t="s">
        <v>83</v>
      </c>
      <c r="C2" s="329" t="s">
        <v>13</v>
      </c>
      <c r="D2" s="9" t="s">
        <v>84</v>
      </c>
      <c r="E2" s="9" t="s">
        <v>85</v>
      </c>
      <c r="F2" s="144" t="s">
        <v>86</v>
      </c>
      <c r="G2" s="328" t="s">
        <v>211</v>
      </c>
      <c r="H2" s="330" t="str">
        <f>"phone: "&amp;I2&amp;""</f>
        <v xml:space="preserve">phone: </v>
      </c>
      <c r="I2" s="331"/>
      <c r="J2" s="331" t="str">
        <f>"gsm: "&amp;K2&amp;""</f>
        <v>gsm: 00385 921955599</v>
      </c>
      <c r="K2" s="332" t="s">
        <v>89</v>
      </c>
      <c r="L2" s="333" t="str">
        <f>"email:&lt;br&gt;&lt;a href='mailto:"&amp;M2&amp;"?subject=visitor visitokrug.com'&gt;"&amp;M2&amp;"&lt;/a&gt;&lt;hr&gt;"</f>
        <v>email:&lt;br&gt;&lt;a href='mailto:captainshousekorcula@gmail.com?subject=visitor visitokrug.com'&gt;captainshousekorcula@gmail.com&lt;/a&gt;&lt;hr&gt;</v>
      </c>
      <c r="M2" s="471" t="s">
        <v>90</v>
      </c>
      <c r="N2" s="327" t="s">
        <v>93</v>
      </c>
      <c r="O2" s="33" t="s">
        <v>179</v>
      </c>
      <c r="P2" s="257" t="s">
        <v>91</v>
      </c>
      <c r="Q2" s="276" t="s">
        <v>941</v>
      </c>
      <c r="R2" s="17" t="s">
        <v>92</v>
      </c>
      <c r="S2" s="18" t="str">
        <f>(Q2&amp;""&amp;R2)</f>
        <v>https://visitkorcula.eu/korcula-map-data/accommodation/apartments/captains-house-korcula.jpg</v>
      </c>
    </row>
    <row r="3" spans="1:19" s="18" customFormat="1" ht="84" x14ac:dyDescent="0.25">
      <c r="A3" s="141" t="s">
        <v>29</v>
      </c>
      <c r="B3" s="144" t="s">
        <v>217</v>
      </c>
      <c r="C3" s="329" t="s">
        <v>13</v>
      </c>
      <c r="D3" s="149" t="s">
        <v>207</v>
      </c>
      <c r="E3" s="149" t="s">
        <v>208</v>
      </c>
      <c r="F3" s="144" t="s">
        <v>209</v>
      </c>
      <c r="G3" s="170" t="s">
        <v>210</v>
      </c>
      <c r="H3" s="274"/>
      <c r="I3" s="120" t="s">
        <v>212</v>
      </c>
      <c r="J3" s="188"/>
      <c r="K3" s="335" t="s">
        <v>213</v>
      </c>
      <c r="L3" s="333" t="str">
        <f t="shared" ref="L3:L18" si="0">"email:&lt;br&gt;&lt;a href='mailto:"&amp;M3&amp;"?subject=visitor visitokrug.com'&gt;"&amp;M3&amp;"&lt;/a&gt;&lt;hr&gt;"</f>
        <v>email:&lt;br&gt;&lt;a href='mailto:info@familyvitaic.com,  familyvitaic@gmail.com?subject=visitor visitokrug.com'&gt;info@familyvitaic.com,  familyvitaic@gmail.com&lt;/a&gt;&lt;hr&gt;</v>
      </c>
      <c r="M3" s="230" t="s">
        <v>214</v>
      </c>
      <c r="N3" s="6" t="s">
        <v>215</v>
      </c>
      <c r="O3" s="33" t="s">
        <v>216</v>
      </c>
      <c r="P3" s="336" t="s">
        <v>218</v>
      </c>
      <c r="Q3" s="276" t="s">
        <v>941</v>
      </c>
      <c r="R3" s="17" t="s">
        <v>219</v>
      </c>
      <c r="S3" s="472" t="str">
        <f t="shared" ref="S3:S18" si="1">(Q3&amp;""&amp;R3)</f>
        <v>https://visitkorcula.eu/korcula-map-data/accommodation/apartments/guesthouse-vitaic.jpg</v>
      </c>
    </row>
    <row r="4" spans="1:19" s="18" customFormat="1" ht="96" x14ac:dyDescent="0.25">
      <c r="A4" s="140" t="s">
        <v>29</v>
      </c>
      <c r="B4" s="144" t="s">
        <v>220</v>
      </c>
      <c r="C4" s="329" t="s">
        <v>13</v>
      </c>
      <c r="D4" s="149" t="s">
        <v>221</v>
      </c>
      <c r="E4" s="149" t="s">
        <v>222</v>
      </c>
      <c r="F4" s="144" t="s">
        <v>223</v>
      </c>
      <c r="G4" s="170" t="s">
        <v>210</v>
      </c>
      <c r="H4" s="274"/>
      <c r="I4" s="120"/>
      <c r="J4" s="188"/>
      <c r="K4" s="201" t="s">
        <v>224</v>
      </c>
      <c r="L4" s="333" t="str">
        <f t="shared" si="0"/>
        <v>email:&lt;br&gt;&lt;a href='mailto:roomwiththeview@gmail.com?subject=visitor visitokrug.com'&gt;roomwiththeview@gmail.com&lt;/a&gt;&lt;hr&gt;</v>
      </c>
      <c r="M4" s="471" t="s">
        <v>225</v>
      </c>
      <c r="N4" s="6" t="s">
        <v>226</v>
      </c>
      <c r="O4" s="33" t="s">
        <v>227</v>
      </c>
      <c r="P4" s="86"/>
      <c r="Q4" s="276" t="s">
        <v>941</v>
      </c>
      <c r="R4" s="17" t="s">
        <v>228</v>
      </c>
      <c r="S4" s="472" t="str">
        <f t="shared" si="1"/>
        <v>https://visitkorcula.eu/korcula-map-data/accommodation/apartments/marina-guest-house.jpg</v>
      </c>
    </row>
    <row r="5" spans="1:19" s="18" customFormat="1" ht="51" x14ac:dyDescent="0.25">
      <c r="A5" s="62" t="s">
        <v>29</v>
      </c>
      <c r="B5" s="63" t="s">
        <v>367</v>
      </c>
      <c r="C5" s="64" t="s">
        <v>13</v>
      </c>
      <c r="D5" s="65" t="s">
        <v>368</v>
      </c>
      <c r="E5" s="65" t="s">
        <v>369</v>
      </c>
      <c r="F5" s="73" t="s">
        <v>370</v>
      </c>
      <c r="G5" s="74" t="s">
        <v>371</v>
      </c>
      <c r="H5" s="274"/>
      <c r="I5" s="99" t="s">
        <v>372</v>
      </c>
      <c r="J5" s="188"/>
      <c r="K5" s="99"/>
      <c r="L5" s="333" t="str">
        <f t="shared" si="0"/>
        <v>email:&lt;br&gt;&lt;a href='mailto:bozo.nola@hotmail.com?subject=visitor visitokrug.com'&gt;bozo.nola@hotmail.com&lt;/a&gt;&lt;hr&gt;</v>
      </c>
      <c r="M5" s="471" t="s">
        <v>373</v>
      </c>
      <c r="N5" s="70" t="s">
        <v>374</v>
      </c>
      <c r="O5" s="70"/>
      <c r="P5" s="71"/>
      <c r="Q5" s="276" t="s">
        <v>941</v>
      </c>
      <c r="R5" s="264" t="s">
        <v>375</v>
      </c>
      <c r="S5" s="472" t="str">
        <f t="shared" si="1"/>
        <v>https://visitkorcula.eu/korcula-map-data/accommodation/apartments/rooms-nola.jpg</v>
      </c>
    </row>
    <row r="6" spans="1:19" s="18" customFormat="1" ht="24" x14ac:dyDescent="0.25">
      <c r="A6" s="140" t="s">
        <v>29</v>
      </c>
      <c r="B6" s="144" t="s">
        <v>376</v>
      </c>
      <c r="C6" s="64" t="s">
        <v>13</v>
      </c>
      <c r="D6" s="149" t="s">
        <v>377</v>
      </c>
      <c r="E6" s="149" t="s">
        <v>378</v>
      </c>
      <c r="F6" s="75" t="s">
        <v>379</v>
      </c>
      <c r="G6" s="170" t="s">
        <v>210</v>
      </c>
      <c r="H6" s="274"/>
      <c r="I6" s="140" t="s">
        <v>386</v>
      </c>
      <c r="J6" s="188"/>
      <c r="K6" s="201" t="s">
        <v>387</v>
      </c>
      <c r="L6" s="333" t="str">
        <f t="shared" si="0"/>
        <v>email:&lt;br&gt;&lt;a href='mailto:sessa-marina@du.t-com.hr?subject=visitor visitokrug.com'&gt;sessa-marina@du.t-com.hr&lt;/a&gt;&lt;hr&gt;</v>
      </c>
      <c r="M6" s="471" t="s">
        <v>382</v>
      </c>
      <c r="N6" s="6" t="s">
        <v>388</v>
      </c>
      <c r="O6" s="33" t="s">
        <v>384</v>
      </c>
      <c r="P6" s="336" t="s">
        <v>389</v>
      </c>
      <c r="Q6" s="276" t="s">
        <v>941</v>
      </c>
      <c r="R6" s="269" t="s">
        <v>385</v>
      </c>
      <c r="S6" s="472" t="str">
        <f t="shared" si="1"/>
        <v>https://visitkorcula.eu/korcula-map-data/accommodation/apartments/apartments-sessa.jpg</v>
      </c>
    </row>
    <row r="7" spans="1:19" s="18" customFormat="1" x14ac:dyDescent="0.25">
      <c r="A7" s="140" t="s">
        <v>29</v>
      </c>
      <c r="B7" s="144" t="s">
        <v>463</v>
      </c>
      <c r="C7" s="64" t="s">
        <v>13</v>
      </c>
      <c r="D7" s="149" t="s">
        <v>458</v>
      </c>
      <c r="E7" s="149" t="s">
        <v>457</v>
      </c>
      <c r="F7" s="75" t="s">
        <v>459</v>
      </c>
      <c r="G7" s="170" t="s">
        <v>210</v>
      </c>
      <c r="H7" s="274"/>
      <c r="I7" s="140"/>
      <c r="J7" s="188"/>
      <c r="K7" s="211" t="s">
        <v>464</v>
      </c>
      <c r="L7" s="333" t="str">
        <f t="shared" si="0"/>
        <v>email:&lt;br&gt;&lt;a href='mailto:nadafis@gmail.com?subject=visitor visitokrug.com'&gt;nadafis@gmail.com&lt;/a&gt;&lt;hr&gt;</v>
      </c>
      <c r="M7" s="471" t="s">
        <v>461</v>
      </c>
      <c r="N7" s="6"/>
      <c r="O7" s="59"/>
      <c r="P7" s="253"/>
      <c r="Q7" s="276" t="s">
        <v>941</v>
      </c>
      <c r="R7" s="269" t="s">
        <v>462</v>
      </c>
      <c r="S7" s="472" t="str">
        <f t="shared" si="1"/>
        <v>https://visitkorcula.eu/korcula-map-data/accommodation/apartments/apartments-rooms-fiskovic.jpg</v>
      </c>
    </row>
    <row r="8" spans="1:19" s="18" customFormat="1" ht="48" x14ac:dyDescent="0.25">
      <c r="A8" s="140" t="s">
        <v>29</v>
      </c>
      <c r="B8" s="144" t="s">
        <v>476</v>
      </c>
      <c r="C8" s="147" t="s">
        <v>13</v>
      </c>
      <c r="D8" s="149" t="s">
        <v>466</v>
      </c>
      <c r="E8" s="149" t="s">
        <v>467</v>
      </c>
      <c r="F8" s="161" t="s">
        <v>468</v>
      </c>
      <c r="G8" s="244" t="s">
        <v>210</v>
      </c>
      <c r="H8" s="274"/>
      <c r="I8" s="185" t="s">
        <v>477</v>
      </c>
      <c r="J8" s="188"/>
      <c r="K8" s="201" t="s">
        <v>478</v>
      </c>
      <c r="L8" s="333" t="str">
        <f t="shared" si="0"/>
        <v>email:&lt;br&gt;&lt;a href='mailto:petar.d.veselinovic@gmail.com?subject=visitor visitokrug.com'&gt;petar.d.veselinovic@gmail.com&lt;/a&gt;&lt;hr&gt;</v>
      </c>
      <c r="M8" s="471" t="s">
        <v>472</v>
      </c>
      <c r="N8" s="6" t="s">
        <v>473</v>
      </c>
      <c r="O8" s="6"/>
      <c r="P8" s="336" t="s">
        <v>474</v>
      </c>
      <c r="Q8" s="276" t="s">
        <v>941</v>
      </c>
      <c r="R8" s="17" t="s">
        <v>475</v>
      </c>
      <c r="S8" s="472" t="str">
        <f t="shared" si="1"/>
        <v>https://visitkorcula.eu/korcula-map-data/accommodation/apartments/apartment-veselinovic.jpg</v>
      </c>
    </row>
    <row r="9" spans="1:19" s="18" customFormat="1" ht="24" x14ac:dyDescent="0.25">
      <c r="A9" s="62" t="s">
        <v>29</v>
      </c>
      <c r="B9" s="91" t="s">
        <v>479</v>
      </c>
      <c r="C9" s="64" t="s">
        <v>13</v>
      </c>
      <c r="D9" s="93" t="s">
        <v>480</v>
      </c>
      <c r="E9" s="93" t="s">
        <v>481</v>
      </c>
      <c r="F9" s="66" t="s">
        <v>482</v>
      </c>
      <c r="G9" s="348" t="s">
        <v>210</v>
      </c>
      <c r="H9" s="274"/>
      <c r="I9" s="106"/>
      <c r="J9" s="188"/>
      <c r="K9" s="90" t="s">
        <v>483</v>
      </c>
      <c r="L9" s="333" t="str">
        <f t="shared" si="0"/>
        <v>email:&lt;br&gt;&lt;a href='mailto:mariasplace2@gmail.com?subject=visitor visitokrug.com'&gt;mariasplace2@gmail.com&lt;/a&gt;&lt;hr&gt;</v>
      </c>
      <c r="M9" s="471" t="s">
        <v>939</v>
      </c>
      <c r="N9" s="77" t="s">
        <v>484</v>
      </c>
      <c r="O9" s="11"/>
      <c r="P9" s="336" t="s">
        <v>940</v>
      </c>
      <c r="Q9" s="276" t="s">
        <v>941</v>
      </c>
      <c r="R9" s="269" t="s">
        <v>485</v>
      </c>
      <c r="S9" s="472" t="str">
        <f t="shared" si="1"/>
        <v>https://visitkorcula.eu/korcula-map-data/accommodation/apartments/rooms-marias-place.jpg</v>
      </c>
    </row>
    <row r="10" spans="1:19" s="18" customFormat="1" ht="24" x14ac:dyDescent="0.25">
      <c r="A10" s="62" t="s">
        <v>29</v>
      </c>
      <c r="B10" s="91" t="s">
        <v>493</v>
      </c>
      <c r="C10" s="64" t="s">
        <v>13</v>
      </c>
      <c r="D10" s="93" t="s">
        <v>480</v>
      </c>
      <c r="E10" s="93" t="s">
        <v>486</v>
      </c>
      <c r="F10" s="346" t="s">
        <v>487</v>
      </c>
      <c r="G10" s="171" t="s">
        <v>210</v>
      </c>
      <c r="H10" s="274"/>
      <c r="I10" s="106" t="s">
        <v>494</v>
      </c>
      <c r="J10" s="188"/>
      <c r="K10" s="90" t="s">
        <v>495</v>
      </c>
      <c r="L10" s="333" t="str">
        <f t="shared" si="0"/>
        <v>email:&lt;br&gt;&lt;a href='mailto:matekurtovic@net.hr?subject=visitor visitokrug.com'&gt;matekurtovic@net.hr&lt;/a&gt;&lt;hr&gt;</v>
      </c>
      <c r="M10" s="471" t="s">
        <v>490</v>
      </c>
      <c r="N10" s="77" t="s">
        <v>491</v>
      </c>
      <c r="O10" s="11"/>
      <c r="P10" s="253"/>
      <c r="Q10" s="276" t="s">
        <v>941</v>
      </c>
      <c r="R10" s="269" t="s">
        <v>496</v>
      </c>
      <c r="S10" s="472" t="str">
        <f t="shared" si="1"/>
        <v>https://visitkorcula.eu/korcula-map-data/accommodation/apartments/rooms-apartment-kurtovic.jpg</v>
      </c>
    </row>
    <row r="11" spans="1:19" s="18" customFormat="1" ht="24.75" x14ac:dyDescent="0.25">
      <c r="A11" s="62" t="s">
        <v>29</v>
      </c>
      <c r="B11" s="91" t="s">
        <v>506</v>
      </c>
      <c r="C11" s="64" t="s">
        <v>13</v>
      </c>
      <c r="D11" s="93" t="s">
        <v>498</v>
      </c>
      <c r="E11" s="93" t="s">
        <v>499</v>
      </c>
      <c r="F11" s="346" t="s">
        <v>500</v>
      </c>
      <c r="G11" s="171" t="s">
        <v>210</v>
      </c>
      <c r="H11" s="274"/>
      <c r="I11" s="106" t="s">
        <v>507</v>
      </c>
      <c r="J11" s="188"/>
      <c r="K11" s="90" t="s">
        <v>508</v>
      </c>
      <c r="L11" s="333" t="str">
        <f t="shared" si="0"/>
        <v>email:&lt;br&gt;&lt;a href='mailto:acc.tedeschi@gmail.com?subject=visitor visitokrug.com'&gt;acc.tedeschi@gmail.com&lt;/a&gt;&lt;hr&gt;</v>
      </c>
      <c r="M11" s="471" t="s">
        <v>504</v>
      </c>
      <c r="N11" s="77" t="s">
        <v>509</v>
      </c>
      <c r="O11" s="11"/>
      <c r="P11" s="253"/>
      <c r="Q11" s="276" t="s">
        <v>941</v>
      </c>
      <c r="R11" s="269" t="s">
        <v>510</v>
      </c>
      <c r="S11" s="472" t="str">
        <f t="shared" si="1"/>
        <v>https://visitkorcula.eu/korcula-map-data/accommodation/apartments/apartment-rooms-tedeschi.jpg</v>
      </c>
    </row>
    <row r="12" spans="1:19" s="18" customFormat="1" ht="24" x14ac:dyDescent="0.25">
      <c r="A12" s="62" t="s">
        <v>29</v>
      </c>
      <c r="B12" s="91" t="s">
        <v>519</v>
      </c>
      <c r="C12" s="64" t="s">
        <v>13</v>
      </c>
      <c r="D12" s="93" t="s">
        <v>512</v>
      </c>
      <c r="E12" s="93" t="s">
        <v>513</v>
      </c>
      <c r="F12" s="346" t="s">
        <v>514</v>
      </c>
      <c r="G12" s="171" t="s">
        <v>210</v>
      </c>
      <c r="H12" s="274"/>
      <c r="I12" s="106" t="s">
        <v>515</v>
      </c>
      <c r="J12" s="188"/>
      <c r="K12" s="90" t="s">
        <v>516</v>
      </c>
      <c r="L12" s="333" t="str">
        <f t="shared" si="0"/>
        <v>email:&lt;br&gt;&lt;a href='mailto:srdjan.simoni@du.t-com.hr?subject=visitor visitokrug.com'&gt;srdjan.simoni@du.t-com.hr&lt;/a&gt;&lt;hr&gt;</v>
      </c>
      <c r="M12" s="471" t="s">
        <v>521</v>
      </c>
      <c r="N12" s="77" t="s">
        <v>522</v>
      </c>
      <c r="O12" s="11"/>
      <c r="P12" s="253"/>
      <c r="Q12" s="276" t="s">
        <v>941</v>
      </c>
      <c r="R12" s="269" t="s">
        <v>518</v>
      </c>
      <c r="S12" s="472" t="str">
        <f t="shared" si="1"/>
        <v>https://visitkorcula.eu/korcula-map-data/accommodation/apartments/studio-rooms-simoni.jpg</v>
      </c>
    </row>
    <row r="13" spans="1:19" s="18" customFormat="1" ht="192" x14ac:dyDescent="0.25">
      <c r="A13" s="140" t="s">
        <v>29</v>
      </c>
      <c r="B13" s="144" t="s">
        <v>528</v>
      </c>
      <c r="C13" s="64" t="s">
        <v>520</v>
      </c>
      <c r="D13" s="149" t="s">
        <v>523</v>
      </c>
      <c r="E13" s="149" t="s">
        <v>524</v>
      </c>
      <c r="F13" s="346" t="s">
        <v>531</v>
      </c>
      <c r="G13" s="29" t="s">
        <v>210</v>
      </c>
      <c r="H13" s="274"/>
      <c r="I13" s="140" t="s">
        <v>525</v>
      </c>
      <c r="J13" s="188"/>
      <c r="K13" s="211" t="s">
        <v>526</v>
      </c>
      <c r="L13" s="333" t="str">
        <f t="shared" si="0"/>
        <v>email:&lt;br&gt;&lt;a href='mailto:korunic@gmail.com?subject=visitor visitokrug.com'&gt;korunic@gmail.com&lt;/a&gt;&lt;hr&gt;</v>
      </c>
      <c r="M13" s="471" t="s">
        <v>527</v>
      </c>
      <c r="N13" s="77" t="s">
        <v>533</v>
      </c>
      <c r="O13" s="33" t="s">
        <v>530</v>
      </c>
      <c r="P13" s="86"/>
      <c r="Q13" s="276" t="s">
        <v>941</v>
      </c>
      <c r="R13" s="17" t="s">
        <v>532</v>
      </c>
      <c r="S13" s="472" t="str">
        <f t="shared" si="1"/>
        <v>https://visitkorcula.eu/korcula-map-data/accommodation/apartments/studio-rooms-korunic.jpg</v>
      </c>
    </row>
    <row r="14" spans="1:19" s="18" customFormat="1" ht="120" x14ac:dyDescent="0.25">
      <c r="A14" s="140" t="s">
        <v>29</v>
      </c>
      <c r="B14" s="144" t="s">
        <v>545</v>
      </c>
      <c r="C14" s="64" t="s">
        <v>13</v>
      </c>
      <c r="D14" s="149" t="s">
        <v>535</v>
      </c>
      <c r="E14" s="149" t="s">
        <v>536</v>
      </c>
      <c r="F14" s="346" t="s">
        <v>537</v>
      </c>
      <c r="G14" s="29" t="s">
        <v>210</v>
      </c>
      <c r="H14" s="274"/>
      <c r="I14" s="140" t="s">
        <v>546</v>
      </c>
      <c r="J14" s="188"/>
      <c r="K14" s="211" t="s">
        <v>547</v>
      </c>
      <c r="L14" s="333" t="str">
        <f t="shared" si="0"/>
        <v>email:&lt;br&gt;&lt;a href='mailto:davor.fazinic@hotmail.com?subject=visitor visitokrug.com'&gt;davor.fazinic@hotmail.com&lt;/a&gt;&lt;hr&gt;</v>
      </c>
      <c r="M14" s="321" t="s">
        <v>540</v>
      </c>
      <c r="N14" s="77" t="s">
        <v>541</v>
      </c>
      <c r="O14" s="33" t="s">
        <v>548</v>
      </c>
      <c r="P14" s="336" t="s">
        <v>543</v>
      </c>
      <c r="Q14" s="276" t="s">
        <v>941</v>
      </c>
      <c r="R14" s="17" t="s">
        <v>544</v>
      </c>
      <c r="S14" s="472" t="str">
        <f t="shared" si="1"/>
        <v>https://visitkorcula.eu/korcula-map-data/accommodation/apartments/apartment-keti-korcula.jpg</v>
      </c>
    </row>
    <row r="15" spans="1:19" s="18" customFormat="1" ht="24" x14ac:dyDescent="0.25">
      <c r="A15" s="140" t="s">
        <v>29</v>
      </c>
      <c r="B15" s="144" t="s">
        <v>561</v>
      </c>
      <c r="C15" s="64" t="s">
        <v>13</v>
      </c>
      <c r="D15" s="149" t="s">
        <v>549</v>
      </c>
      <c r="E15" s="149" t="s">
        <v>550</v>
      </c>
      <c r="F15" s="346" t="s">
        <v>551</v>
      </c>
      <c r="G15" s="29" t="s">
        <v>210</v>
      </c>
      <c r="H15" s="274"/>
      <c r="I15" s="140"/>
      <c r="J15" s="188"/>
      <c r="K15" s="211" t="s">
        <v>559</v>
      </c>
      <c r="L15" s="333" t="str">
        <f t="shared" si="0"/>
        <v>email:&lt;br&gt;&lt;a href='mailto:franica.foretic@gmail.com?subject=visitor visitokrug.com'&gt;franica.foretic@gmail.com&lt;/a&gt;&lt;hr&gt;</v>
      </c>
      <c r="M15" s="234" t="s">
        <v>554</v>
      </c>
      <c r="N15" s="77" t="s">
        <v>562</v>
      </c>
      <c r="O15" s="33"/>
      <c r="P15" s="86"/>
      <c r="Q15" s="276" t="s">
        <v>941</v>
      </c>
      <c r="R15" s="17" t="s">
        <v>556</v>
      </c>
      <c r="S15" s="472" t="str">
        <f t="shared" si="1"/>
        <v>https://visitkorcula.eu/korcula-map-data/accommodation/apartments/room-studio-apartment-foretic.jpg</v>
      </c>
    </row>
    <row r="16" spans="1:19" s="18" customFormat="1" ht="36" x14ac:dyDescent="0.25">
      <c r="A16" s="140" t="s">
        <v>29</v>
      </c>
      <c r="B16" s="144" t="s">
        <v>697</v>
      </c>
      <c r="C16" s="64" t="s">
        <v>13</v>
      </c>
      <c r="D16" s="149" t="s">
        <v>689</v>
      </c>
      <c r="E16" s="149" t="s">
        <v>691</v>
      </c>
      <c r="F16" s="346" t="s">
        <v>692</v>
      </c>
      <c r="G16" s="29" t="s">
        <v>210</v>
      </c>
      <c r="H16" s="274"/>
      <c r="I16" s="140" t="s">
        <v>694</v>
      </c>
      <c r="J16" s="188"/>
      <c r="K16" s="211"/>
      <c r="L16" s="333" t="str">
        <f t="shared" si="0"/>
        <v>email:&lt;br&gt;&lt;a href='mailto:?subject=visitor visitokrug.com'&gt;&lt;/a&gt;&lt;hr&gt;</v>
      </c>
      <c r="M16" s="234"/>
      <c r="N16" s="77" t="s">
        <v>695</v>
      </c>
      <c r="O16" s="33"/>
      <c r="P16" s="86"/>
      <c r="Q16" s="276" t="s">
        <v>941</v>
      </c>
      <c r="R16" s="17" t="s">
        <v>696</v>
      </c>
      <c r="S16" s="472" t="str">
        <f t="shared" si="1"/>
        <v>https://visitkorcula.eu/korcula-map-data/accommodation/apartments/apartments-rina-kneze.jpg</v>
      </c>
    </row>
    <row r="17" spans="1:19" s="18" customFormat="1" ht="24" x14ac:dyDescent="0.25">
      <c r="A17" s="140" t="s">
        <v>29</v>
      </c>
      <c r="B17" s="144" t="s">
        <v>753</v>
      </c>
      <c r="C17" s="64" t="s">
        <v>13</v>
      </c>
      <c r="D17" s="149" t="s">
        <v>745</v>
      </c>
      <c r="E17" s="149" t="s">
        <v>746</v>
      </c>
      <c r="F17" s="346" t="s">
        <v>747</v>
      </c>
      <c r="G17" s="29" t="s">
        <v>210</v>
      </c>
      <c r="H17" s="274"/>
      <c r="I17" s="140" t="s">
        <v>749</v>
      </c>
      <c r="J17" s="188"/>
      <c r="K17" s="211" t="s">
        <v>750</v>
      </c>
      <c r="L17" s="333" t="str">
        <f t="shared" si="0"/>
        <v>email:&lt;br&gt;&lt;a href='mailto:gorana.ivancevic@gmail.com?subject=visitor visitokrug.com'&gt;gorana.ivancevic@gmail.com&lt;/a&gt;&lt;hr&gt;</v>
      </c>
      <c r="M17" s="234" t="s">
        <v>751</v>
      </c>
      <c r="N17" s="77"/>
      <c r="O17" s="36"/>
      <c r="P17" s="86"/>
      <c r="Q17" s="276" t="s">
        <v>941</v>
      </c>
      <c r="R17" s="17" t="s">
        <v>752</v>
      </c>
      <c r="S17" s="472" t="str">
        <f t="shared" si="1"/>
        <v>https://visitkorcula.eu/korcula-map-data/accommodation/apartments/apartments-gorana.jpg</v>
      </c>
    </row>
    <row r="18" spans="1:19" s="18" customFormat="1" ht="36" x14ac:dyDescent="0.25">
      <c r="A18" s="140" t="s">
        <v>29</v>
      </c>
      <c r="B18" s="144" t="s">
        <v>774</v>
      </c>
      <c r="C18" s="64" t="s">
        <v>13</v>
      </c>
      <c r="D18" s="149" t="s">
        <v>766</v>
      </c>
      <c r="E18" s="149" t="s">
        <v>767</v>
      </c>
      <c r="F18" s="346" t="s">
        <v>768</v>
      </c>
      <c r="G18" s="29" t="s">
        <v>210</v>
      </c>
      <c r="H18" s="274"/>
      <c r="I18" s="140" t="s">
        <v>769</v>
      </c>
      <c r="J18" s="188"/>
      <c r="K18" s="211" t="s">
        <v>770</v>
      </c>
      <c r="L18" s="333" t="str">
        <f t="shared" si="0"/>
        <v>email:&lt;br&gt;&lt;a href='mailto:ivo.silic@du.t-com.hr?subject=visitor visitokrug.com'&gt;ivo.silic@du.t-com.hr&lt;/a&gt;&lt;hr&gt;</v>
      </c>
      <c r="M18" s="234" t="s">
        <v>771</v>
      </c>
      <c r="N18" s="77" t="s">
        <v>775</v>
      </c>
      <c r="O18" s="36"/>
      <c r="P18" s="86"/>
      <c r="Q18" s="276" t="s">
        <v>941</v>
      </c>
      <c r="R18" s="17" t="s">
        <v>773</v>
      </c>
      <c r="S18" s="472" t="str">
        <f t="shared" si="1"/>
        <v>https://visitkorcula.eu/korcula-map-data/accommodation/apartments/apartments-rooms-belo.jpg</v>
      </c>
    </row>
    <row r="19" spans="1:19" s="18" customFormat="1" x14ac:dyDescent="0.25">
      <c r="A19" s="140"/>
      <c r="B19" s="144"/>
      <c r="C19" s="64"/>
      <c r="D19" s="149"/>
      <c r="E19" s="149"/>
      <c r="F19" s="346"/>
      <c r="G19" s="29"/>
      <c r="H19" s="274"/>
      <c r="I19" s="140"/>
      <c r="J19" s="188"/>
      <c r="K19" s="211"/>
      <c r="L19" s="275"/>
      <c r="M19" s="234"/>
      <c r="N19" s="77"/>
      <c r="O19" s="36"/>
      <c r="P19" s="86"/>
      <c r="Q19" s="276"/>
      <c r="R19" s="17"/>
    </row>
    <row r="20" spans="1:19" s="18" customFormat="1" x14ac:dyDescent="0.25">
      <c r="A20" s="140"/>
      <c r="B20" s="144"/>
      <c r="C20" s="64"/>
      <c r="D20" s="149"/>
      <c r="E20" s="149"/>
      <c r="F20" s="346"/>
      <c r="G20" s="29"/>
      <c r="H20" s="274"/>
      <c r="I20" s="140"/>
      <c r="J20" s="188"/>
      <c r="K20" s="211"/>
      <c r="L20" s="275"/>
      <c r="M20" s="234"/>
      <c r="N20" s="77"/>
      <c r="O20" s="36"/>
      <c r="P20" s="86"/>
      <c r="Q20" s="276"/>
      <c r="R20" s="17"/>
    </row>
    <row r="21" spans="1:19" s="18" customFormat="1" x14ac:dyDescent="0.25">
      <c r="A21" s="62"/>
      <c r="B21" s="63"/>
      <c r="C21" s="64"/>
      <c r="D21" s="65"/>
      <c r="E21" s="65"/>
      <c r="F21" s="347"/>
      <c r="G21" s="166"/>
      <c r="H21" s="274"/>
      <c r="I21" s="62"/>
      <c r="J21" s="188"/>
      <c r="K21" s="99"/>
      <c r="L21" s="275"/>
      <c r="M21" s="132"/>
      <c r="N21" s="70"/>
      <c r="O21" s="81"/>
      <c r="P21" s="104"/>
      <c r="Q21" s="276"/>
      <c r="R21" s="254"/>
    </row>
    <row r="22" spans="1:19" s="18" customFormat="1" x14ac:dyDescent="0.25">
      <c r="A22" s="140"/>
      <c r="B22" s="144"/>
      <c r="C22" s="64"/>
      <c r="D22" s="149"/>
      <c r="E22" s="149"/>
      <c r="F22" s="347"/>
      <c r="G22" s="29"/>
      <c r="H22" s="274"/>
      <c r="I22" s="140"/>
      <c r="J22" s="188"/>
      <c r="K22" s="201"/>
      <c r="L22" s="275"/>
      <c r="M22" s="239"/>
      <c r="N22" s="70"/>
      <c r="O22" s="11"/>
      <c r="P22" s="253"/>
      <c r="Q22" s="276"/>
      <c r="R22" s="101"/>
    </row>
  </sheetData>
  <hyperlinks>
    <hyperlink ref="P2" r:id="rId1"/>
    <hyperlink ref="P3" r:id="rId2"/>
    <hyperlink ref="P6" r:id="rId3"/>
    <hyperlink ref="P8" r:id="rId4"/>
    <hyperlink ref="M14" r:id="rId5" display="mailto:davor.fazinic@hotmail.com?subject=visitkorcula.eu"/>
    <hyperlink ref="P14" r:id="rId6"/>
    <hyperlink ref="M15" r:id="rId7"/>
    <hyperlink ref="M17" r:id="rId8"/>
    <hyperlink ref="M18" r:id="rId9"/>
    <hyperlink ref="P9"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svi zajedno</vt:lpstr>
      <vt:lpstr>apartments</vt:lpstr>
      <vt:lpstr>studio apartment</vt:lpstr>
      <vt:lpstr>holiday house</vt:lpstr>
      <vt:lpstr>rooms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mmario</cp:lastModifiedBy>
  <cp:lastPrinted>2016-04-07T07:33:00Z</cp:lastPrinted>
  <dcterms:created xsi:type="dcterms:W3CDTF">2012-10-18T19:49:53Z</dcterms:created>
  <dcterms:modified xsi:type="dcterms:W3CDTF">2024-07-04T07:25:21Z</dcterms:modified>
</cp:coreProperties>
</file>